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think\Desktop\决算公开\"/>
    </mc:Choice>
  </mc:AlternateContent>
  <bookViews>
    <workbookView xWindow="-120" yWindow="-120" windowWidth="29040" windowHeight="15840" tabRatio="984" activeTab="6"/>
  </bookViews>
  <sheets>
    <sheet name="封面" sheetId="10" r:id="rId1"/>
    <sheet name="目录" sheetId="12" r:id="rId2"/>
    <sheet name="部门整体支出绩效自评表" sheetId="4" r:id="rId3"/>
    <sheet name="部门预算项目支出绩效自评结果汇总表" sheetId="5" r:id="rId4"/>
    <sheet name="物业费项目支出绩效自评表" sheetId="2" r:id="rId5"/>
    <sheet name="业务费项目支出绩效自评表" sheetId="17" r:id="rId6"/>
    <sheet name="培训费项目支出绩效自评表" sheetId="19" r:id="rId7"/>
  </sheets>
  <calcPr calcId="162913"/>
</workbook>
</file>

<file path=xl/calcChain.xml><?xml version="1.0" encoding="utf-8"?>
<calcChain xmlns="http://schemas.openxmlformats.org/spreadsheetml/2006/main">
  <c r="I23" i="19" l="1"/>
  <c r="K13" i="19"/>
  <c r="H7" i="19"/>
  <c r="L6" i="19"/>
  <c r="N6" i="19" s="1"/>
  <c r="I23" i="17"/>
  <c r="L6" i="17"/>
  <c r="N6" i="17" s="1"/>
  <c r="K22" i="2"/>
  <c r="I22" i="2"/>
  <c r="L6" i="2"/>
  <c r="E6" i="2"/>
  <c r="F14" i="4"/>
  <c r="F6" i="4"/>
  <c r="F5" i="4"/>
  <c r="E4" i="4"/>
  <c r="F4" i="4" s="1"/>
  <c r="I4" i="4" s="1"/>
  <c r="H30" i="4" s="1"/>
  <c r="D4" i="4"/>
  <c r="C4" i="4"/>
</calcChain>
</file>

<file path=xl/sharedStrings.xml><?xml version="1.0" encoding="utf-8"?>
<sst xmlns="http://schemas.openxmlformats.org/spreadsheetml/2006/main" count="360" uniqueCount="188">
  <si>
    <r>
      <rPr>
        <b/>
        <sz val="36"/>
        <color theme="1"/>
        <rFont val="宋体"/>
        <family val="3"/>
        <charset val="134"/>
        <scheme val="minor"/>
      </rPr>
      <t>2020年度省级预算执行情况绩效单位自评报表</t>
    </r>
    <r>
      <rPr>
        <b/>
        <sz val="28"/>
        <color theme="1"/>
        <rFont val="宋体"/>
        <family val="3"/>
        <charset val="134"/>
        <scheme val="minor"/>
      </rPr>
      <t xml:space="preserve">
</t>
    </r>
  </si>
  <si>
    <t xml:space="preserve">                                 编报部门（单位公章）：甘肃省法官学院分院</t>
  </si>
  <si>
    <t xml:space="preserve">                                 编报日期：2021年2月22日</t>
  </si>
  <si>
    <t xml:space="preserve">                                 联系人及电话： </t>
  </si>
  <si>
    <t>2020年度省级预算执行情况绩效单位自评报表目录</t>
  </si>
  <si>
    <t>一、部门自评报告</t>
  </si>
  <si>
    <t>二、部门整体支出自评表</t>
  </si>
  <si>
    <t>三、部门预算项目支出绩效自评结果汇总表</t>
  </si>
  <si>
    <t xml:space="preserve">  1.物业费项目绩效自评表</t>
  </si>
  <si>
    <t xml:space="preserve">  2.业务费项目绩效自评表</t>
  </si>
  <si>
    <t xml:space="preserve">  3.培训费项目绩效自评表</t>
  </si>
  <si>
    <t xml:space="preserve"> </t>
  </si>
  <si>
    <r>
      <rPr>
        <b/>
        <sz val="20"/>
        <color rgb="FF000000"/>
        <rFont val="宋体"/>
        <family val="3"/>
        <charset val="134"/>
      </rPr>
      <t>2020年</t>
    </r>
    <r>
      <rPr>
        <b/>
        <u/>
        <sz val="20"/>
        <color rgb="FF000000"/>
        <rFont val="宋体"/>
        <family val="3"/>
        <charset val="134"/>
      </rPr>
      <t xml:space="preserve"> 甘肃省法官学院分院 </t>
    </r>
    <r>
      <rPr>
        <b/>
        <sz val="20"/>
        <color rgb="FF000000"/>
        <rFont val="宋体"/>
        <family val="3"/>
        <charset val="134"/>
      </rPr>
      <t>部门（单位）整体支出绩效自评表</t>
    </r>
  </si>
  <si>
    <t>部门（单位）名称</t>
  </si>
  <si>
    <t>甘肃省法官学院分院</t>
  </si>
  <si>
    <t>部门（单位）整体支出
（万元）</t>
  </si>
  <si>
    <t>年初预算数</t>
  </si>
  <si>
    <t>全年预算数（A）</t>
  </si>
  <si>
    <t>实际支出数（B）</t>
  </si>
  <si>
    <t>执行率（B/A）</t>
  </si>
  <si>
    <t>分值</t>
  </si>
  <si>
    <t>得分</t>
  </si>
  <si>
    <t xml:space="preserve">  全年支出</t>
  </si>
  <si>
    <t xml:space="preserve">    其中：基本支出</t>
  </si>
  <si>
    <t>—</t>
  </si>
  <si>
    <t xml:space="preserve">          项目支出</t>
  </si>
  <si>
    <t>年度总体绩效目标完成情况</t>
  </si>
  <si>
    <t>预期目标</t>
  </si>
  <si>
    <t>目标实际完成情况</t>
  </si>
  <si>
    <r>
      <rPr>
        <sz val="10.5"/>
        <color rgb="FF000000"/>
        <rFont val="宋体"/>
        <family val="3"/>
        <charset val="134"/>
      </rPr>
      <t>目标1：为提升我省法官的业务能力，我院积极开展法官晋级资格培训、预备法官培训、书记员岗前培训等任务，预期2020年开展</t>
    </r>
    <r>
      <rPr>
        <sz val="10.5"/>
        <rFont val="宋体"/>
        <family val="3"/>
        <charset val="134"/>
      </rPr>
      <t>26期</t>
    </r>
    <r>
      <rPr>
        <sz val="10.5"/>
        <color rgb="FF000000"/>
        <rFont val="宋体"/>
        <family val="3"/>
        <charset val="134"/>
      </rPr>
      <t>培训班，年培训人次达到1700人，累计培训100天以上。</t>
    </r>
  </si>
  <si>
    <t>目标2：计划2020年帮扶多麻村村民脱贫，通过各种途径支持多麻村、杨庄村村委建设，齐心协力补短板强弱项，确保多麻村如期打赢脱贫攻坚收官战。</t>
  </si>
  <si>
    <t>目标3：推进基础设施改造，抓好资源建设，2020年计划完成分院大楼改造维修工程，全面升级改造学员后厨餐厅，完善学员宿舍硬件配套设施，为培训学员提供温馨舒适的培训环境，保障我院的供水、供电、供暖系统及网络的正常运行，确保本单位各项工作顺利开展和规范运行。</t>
  </si>
  <si>
    <t>年度绩效指标完成情况</t>
  </si>
  <si>
    <t>一级指标</t>
  </si>
  <si>
    <t>二级指标</t>
  </si>
  <si>
    <t>三级指标</t>
  </si>
  <si>
    <t>年度指标值</t>
  </si>
  <si>
    <t>实际完成值</t>
  </si>
  <si>
    <t>偏差原因分析及改进措施</t>
  </si>
  <si>
    <t>部门管理目标</t>
  </si>
  <si>
    <t>资金投入</t>
  </si>
  <si>
    <t>基本支出预算执行率</t>
  </si>
  <si>
    <t>=100%</t>
  </si>
  <si>
    <t>项目支出预算执行率</t>
  </si>
  <si>
    <r>
      <rPr>
        <sz val="10.5"/>
        <color rgb="FF000000"/>
        <rFont val="宋体"/>
        <family val="3"/>
        <charset val="134"/>
      </rPr>
      <t>偏差原因分析：项目支出预算执行率产生偏差的原因主要是培训费项目的预算执行率低导致的。培训费预算执行率未达标主要原因是由于2020年受到疫情的影响，我院通过线上方式开展工作，但由于线上设备不健全，无法达到预期效果，资金支付缓慢，故有所结余。 
改进措施：</t>
    </r>
    <r>
      <rPr>
        <sz val="10.5"/>
        <color theme="1"/>
        <rFont val="宋体"/>
        <family val="3"/>
        <charset val="134"/>
      </rPr>
      <t>下一步我院将进一步加强资金支付管理，统筹做好培训费使用，督促项目实施相关部门加快实施进度。</t>
    </r>
  </si>
  <si>
    <t>“三公经费”控制率</t>
  </si>
  <si>
    <t>≤100%</t>
  </si>
  <si>
    <t>结转结余变动率</t>
  </si>
  <si>
    <t>≤0%</t>
  </si>
  <si>
    <t>财务管理</t>
  </si>
  <si>
    <t>财务管理制度健全性</t>
  </si>
  <si>
    <t>健全</t>
  </si>
  <si>
    <t>资金使用规范性</t>
  </si>
  <si>
    <t>规范</t>
  </si>
  <si>
    <t>采购管理</t>
  </si>
  <si>
    <t>政府采购规范性</t>
  </si>
  <si>
    <t>采购规范</t>
  </si>
  <si>
    <t>资产管理</t>
  </si>
  <si>
    <t>资产管理规范性</t>
  </si>
  <si>
    <t>人员管理</t>
  </si>
  <si>
    <t>在职人员控制率</t>
  </si>
  <si>
    <t>重点工作管理</t>
  </si>
  <si>
    <t>重点工作管理制度健全性</t>
  </si>
  <si>
    <t>履职效果目标</t>
  </si>
  <si>
    <t>部门履职目标</t>
  </si>
  <si>
    <t>产出数量指标-培训场次</t>
  </si>
  <si>
    <t>10场</t>
  </si>
  <si>
    <t>20场</t>
  </si>
  <si>
    <t>产出质量指标-培训人数</t>
  </si>
  <si>
    <t>100人</t>
  </si>
  <si>
    <t>3400人</t>
  </si>
  <si>
    <t>产出成本指标-成本控制情况</t>
  </si>
  <si>
    <t>预算安排内</t>
  </si>
  <si>
    <t>社会影响</t>
  </si>
  <si>
    <t>单位获奖情况</t>
  </si>
  <si>
    <t>10项</t>
  </si>
  <si>
    <t>1项</t>
  </si>
  <si>
    <t>违法违纪情况</t>
  </si>
  <si>
    <t>≤0</t>
  </si>
  <si>
    <t>能力建设</t>
  </si>
  <si>
    <t>长效管理</t>
  </si>
  <si>
    <t>中期规划建设完备程度</t>
  </si>
  <si>
    <t>完备</t>
  </si>
  <si>
    <t>人力资源建设</t>
  </si>
  <si>
    <t>人员培训机制完备性</t>
  </si>
  <si>
    <t>档案管理</t>
  </si>
  <si>
    <t>档案管理完备性</t>
  </si>
  <si>
    <t>合    计</t>
  </si>
  <si>
    <t>其他需要说明的问题：请在此处简要说明中央和省委巡视、各级审计和财政监督中发现的问题及其所涉及的金额，如没有填无。</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</si>
  <si>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</si>
  <si>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</si>
  <si>
    <t>2020年度省级部门预算支出项目绩效自评结果汇总表</t>
  </si>
  <si>
    <t>序号</t>
  </si>
  <si>
    <t>项目名称</t>
  </si>
  <si>
    <t>主管部门</t>
  </si>
  <si>
    <t>项目资金（万元）</t>
  </si>
  <si>
    <t>自评得分</t>
  </si>
  <si>
    <t>备注</t>
  </si>
  <si>
    <t>全年执行数（B）</t>
  </si>
  <si>
    <t>执行率
（B/A）</t>
  </si>
  <si>
    <t>小计</t>
  </si>
  <si>
    <t>当年财政拨款</t>
  </si>
  <si>
    <t>上年结转资金</t>
  </si>
  <si>
    <t xml:space="preserve">  其他资金</t>
  </si>
  <si>
    <t>物业费</t>
  </si>
  <si>
    <t>业务费</t>
  </si>
  <si>
    <t>培训费</t>
  </si>
  <si>
    <t>合计</t>
  </si>
  <si>
    <r>
      <rPr>
        <b/>
        <sz val="20"/>
        <color theme="1"/>
        <rFont val="宋体"/>
        <family val="3"/>
        <charset val="134"/>
      </rPr>
      <t>2020年</t>
    </r>
    <r>
      <rPr>
        <b/>
        <u/>
        <sz val="20"/>
        <color theme="1"/>
        <rFont val="宋体"/>
        <family val="3"/>
        <charset val="134"/>
      </rPr>
      <t xml:space="preserve"> 甘肃省法官学院分院   </t>
    </r>
    <r>
      <rPr>
        <b/>
        <sz val="20"/>
        <color theme="1"/>
        <rFont val="宋体"/>
        <family val="3"/>
        <charset val="134"/>
      </rPr>
      <t>部门预算项目支出绩效自评表</t>
    </r>
  </si>
  <si>
    <t>物业费（本级）</t>
  </si>
  <si>
    <t>甘肃省高级人民法院</t>
  </si>
  <si>
    <t>实施单位</t>
  </si>
  <si>
    <t>全年预算数</t>
  </si>
  <si>
    <t>全年执行数</t>
  </si>
  <si>
    <t>执行率</t>
  </si>
  <si>
    <t>年度资金总额</t>
  </si>
  <si>
    <t>其中：当年财政拨款</t>
  </si>
  <si>
    <t xml:space="preserve">      上年结转资金</t>
  </si>
  <si>
    <t>年度总体目标</t>
  </si>
  <si>
    <t>实际完成情况</t>
  </si>
  <si>
    <t>专项资金涉及规模为129万元，其中水费、电费、天然气59万元；物业管理费60万元、维修维护费10万元，为培训人员提供优美舒适的环境。</t>
  </si>
  <si>
    <t>2020年完成了分院大楼改造后续项目审计，落实屋面防水和地沟管道改造维修工程，全面升级改造学员餐厅后厨，为学院大楼5-10层走廊铺设地毯，完善报到大厅和学员宿舍硬件配置，精心打造舒心、舒适的培训环境，确保了本单位各项工作的顺利开展和规范运行。</t>
  </si>
  <si>
    <t>绩效指标</t>
  </si>
  <si>
    <t>产出指标</t>
  </si>
  <si>
    <t>数量指标</t>
  </si>
  <si>
    <t>课题调研活动完成率</t>
  </si>
  <si>
    <t>、</t>
  </si>
  <si>
    <t>课题实验活动完成率</t>
  </si>
  <si>
    <t>课题报告形成率</t>
  </si>
  <si>
    <t>根据项目情况填写</t>
  </si>
  <si>
    <t>质量指标</t>
  </si>
  <si>
    <t>时效指标</t>
  </si>
  <si>
    <t>课题成果提交及时率</t>
  </si>
  <si>
    <t>效益指标</t>
  </si>
  <si>
    <t>社会效益指标</t>
  </si>
  <si>
    <t>课题成果获奖率</t>
  </si>
  <si>
    <t>课题成果应用率</t>
  </si>
  <si>
    <t>可持续影响指标</t>
  </si>
  <si>
    <t>长效管理制度建设</t>
  </si>
  <si>
    <t>完善</t>
  </si>
  <si>
    <t>人员到位率</t>
  </si>
  <si>
    <t>总分</t>
  </si>
  <si>
    <t>说明</t>
  </si>
  <si>
    <t>请在此处简要说明中央和省委巡视、各级审计和财政监督中发现的问题及其所涉及的金额，如没有填无。</t>
  </si>
  <si>
    <t>注：1.其他资金包括中央补助、各级财政资金共同投入到同一项目的自有资金、社会资金等。</t>
  </si>
  <si>
    <t xml:space="preserve">    2.绩效自评采取打分评价形式，满分为100分，各部门可根据指标的重要程度自主确定各项三级指标的权重分值，各项指标得分加总得出该项目绩效自评的总分（中央和省委巡视、各级审计和财政监督中发现问题的酌情扣分），各项指标得分最高不能超过该指标分值上限，原则上一级指标分值统一设置为：产出指标50分、效益指标30分、满意度指标10分、预算资金执行率10分。如有特殊情况，除预算资金执行率外，其他指标权重可作适当调整，但总分应为100分。</t>
  </si>
  <si>
    <t xml:space="preserve">    3.本表资金使用单位按具体项目填报，主管部门按二级项目汇总绩效目标，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t>
  </si>
  <si>
    <r>
      <rPr>
        <b/>
        <sz val="20"/>
        <color theme="1"/>
        <rFont val="宋体"/>
        <family val="3"/>
        <charset val="134"/>
      </rPr>
      <t>2020年</t>
    </r>
    <r>
      <rPr>
        <b/>
        <u/>
        <sz val="20"/>
        <color theme="1"/>
        <rFont val="宋体"/>
        <family val="3"/>
        <charset val="134"/>
      </rPr>
      <t xml:space="preserve"> 甘肃省法官学院分院 </t>
    </r>
    <r>
      <rPr>
        <b/>
        <sz val="20"/>
        <color theme="1"/>
        <rFont val="宋体"/>
        <family val="3"/>
        <charset val="134"/>
      </rPr>
      <t>部门预算项目支出绩效自评表</t>
    </r>
  </si>
  <si>
    <t>业务费（本级）</t>
  </si>
  <si>
    <t>本项目主要用于学员的日常开支和聘用人员的工资支出，为学员、教职工创造良好环境，确保培训任务顺利完成，与预期的预算计划完全一致。</t>
  </si>
  <si>
    <t>2020年聘用兼职教师30名，年开展培训期数18期，年培训人次3400次，各项培训任务顺利完成。</t>
  </si>
  <si>
    <t>培训期次约14</t>
  </si>
  <si>
    <t>培训人次约1700</t>
  </si>
  <si>
    <t>培训考核通过率</t>
  </si>
  <si>
    <t>人均培训时长</t>
  </si>
  <si>
    <t>培训课时完成及时性</t>
  </si>
  <si>
    <t>及时</t>
  </si>
  <si>
    <t>培训人次增长率</t>
  </si>
  <si>
    <t>培训对象覆盖率增福</t>
  </si>
  <si>
    <t>满意度指标</t>
  </si>
  <si>
    <t>服务对象满意度指标</t>
  </si>
  <si>
    <t>培训对象满意度程度</t>
  </si>
  <si>
    <t>&gt;=95%</t>
  </si>
  <si>
    <r>
      <rPr>
        <b/>
        <sz val="20"/>
        <color theme="1"/>
        <rFont val="宋体"/>
        <family val="3"/>
        <charset val="134"/>
      </rPr>
      <t>2020年</t>
    </r>
    <r>
      <rPr>
        <b/>
        <u/>
        <sz val="20"/>
        <color theme="1"/>
        <rFont val="宋体"/>
        <family val="3"/>
        <charset val="134"/>
      </rPr>
      <t xml:space="preserve">  甘肃省法官学院分院  </t>
    </r>
    <r>
      <rPr>
        <b/>
        <sz val="20"/>
        <color theme="1"/>
        <rFont val="宋体"/>
        <family val="3"/>
        <charset val="134"/>
      </rPr>
      <t>部门预算项目支出绩效自评表</t>
    </r>
  </si>
  <si>
    <t>培训费（本级）</t>
  </si>
  <si>
    <t>专项资金为280万元，其中授课费50万元，食宿费120万元，购买教材及办公用品68万元，公务用车运行费及其他支出42万元；使培训费用合理使用并按预期计划一致。</t>
  </si>
  <si>
    <t>2020年，我院基本按照计划完成了年度目标，举办地面培训班18期，累计培训天数110天，培训学员3400人次。2020年分院培训工作虽受新冠肺炎疫情影响，但培训人员、规模、质量均实现历史性突破，分院培训职能得到最充分发挥。</t>
  </si>
  <si>
    <t>培训场次</t>
  </si>
  <si>
    <t>=26期</t>
  </si>
  <si>
    <t>=20期</t>
  </si>
  <si>
    <t xml:space="preserve">偏差原因分析：由于受疫情影响我院自5月24日开始举办地面培训班，之前培训活动取消，故培训场次未达到目标值。                                      </t>
  </si>
  <si>
    <t>培训人次</t>
  </si>
  <si>
    <t>=2879人</t>
  </si>
  <si>
    <t>3400人次</t>
  </si>
  <si>
    <t>≥44小时</t>
  </si>
  <si>
    <t>≥ 5%</t>
  </si>
  <si>
    <t>≥95%</t>
  </si>
  <si>
    <t>偏差原因分析：2020年举办地面培训18场，线上培训2场，共计20场，由于线上培训场数的增加，使得实际完成值超过了目标值的130%。</t>
    <phoneticPr fontId="21" type="noConversion"/>
  </si>
  <si>
    <t>偏差原因分析：目标值设置偏低。
改进措施：在设置目标时，要充分掌握项目内容、计划等，避免目标值设置过高或过低。</t>
    <phoneticPr fontId="21" type="noConversion"/>
  </si>
  <si>
    <t>偏差原因分析：目标值设置过高。
改进措施：在设置目标时，要充分掌握项目内容、计划等，避免目标值设置过高或过低。</t>
    <phoneticPr fontId="21" type="noConversion"/>
  </si>
  <si>
    <t>由于系统中该指标的得分方式按照定性指标计算，故有所扣分。</t>
    <phoneticPr fontId="21" type="noConversion"/>
  </si>
  <si>
    <t>偏差原因分析：2020年度地面培训班培训人次达到2100人，线上参训学员1300人次，共3400人次，由于线上培训人员的增长，相比去年，总的培训人次增长率达到了130.88%。
改进措施：下一年我院将根据实际情况合理设置年度目标值。</t>
    <phoneticPr fontId="21" type="noConversion"/>
  </si>
  <si>
    <t>偏差原因分析:课题成果还未全部结束，故验收通过率为80%。</t>
    <phoneticPr fontId="21" type="noConversion"/>
  </si>
  <si>
    <t>偏差原因分析：课题应用还未结束，目前成果应用进度只到一半。</t>
    <phoneticPr fontId="21" type="noConversion"/>
  </si>
  <si>
    <t>课题成果验收通过率</t>
    <phoneticPr fontId="21" type="noConversion"/>
  </si>
  <si>
    <t>目标1完成情况：2020年开展了20期培训班，年培训人次达到3400人，累计培训110天，首次联合省法官学院，举办全省优秀年轻干部综合素质能力提升班；成功举办第一期、第二期全省法检司一体化培训班，有力增强了法检司三系统法律职业共同体意识，培训人员、规模、质量均实现历史性突破，分院培训职能得到充分发挥。</t>
    <phoneticPr fontId="21" type="noConversion"/>
  </si>
  <si>
    <t>目标2完成情况：通过组织多麻村5名党支部成员参加党建专题培训班，慰问帮扶村6名老党员等方式扎实开展帮扶工作，将党建与扶志、扶智相结合，激发群众脱贫致富的内生动力；向多麻村村委捐赠多功能会议桌一套、液晶电视4台，党建图书多套，向杨庄村村委捐赠30把办公椅、2台液晶电视，支持两村村委建设。</t>
    <phoneticPr fontId="21" type="noConversion"/>
  </si>
  <si>
    <t>目标3完成情况：完成分院大楼改造后续项目审计，落实屋面防水和地沟管道改造维修工程，全面升级改造学员餐厅后厨，为学院大楼5-10层走廊铺设地毯，完善报到大厅和学员宿舍硬件配置，精心打造舒心、舒适的培训环境。</t>
    <phoneticPr fontId="2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</si>
</sst>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0_ "/>
    <numFmt numFmtId="178" formatCode="0.00_ "/>
    <numFmt numFmtId="179" formatCode="0.0_ "/>
  </numFmts>
  <fonts count="25" x14ac:knownFonts="1">
    <font>
      <sz val="11"/>
      <color theme="1"/>
      <name val="宋体"/>
      <charset val="134"/>
      <scheme val="minor"/>
    </font>
    <font>
      <sz val="10.5"/>
      <color theme="1"/>
      <name val="宋体"/>
      <family val="3"/>
      <charset val="134"/>
    </font>
    <font>
      <b/>
      <sz val="20"/>
      <color theme="1"/>
      <name val="宋体"/>
      <family val="3"/>
      <charset val="134"/>
    </font>
    <font>
      <sz val="10.5"/>
      <color rgb="FF000000"/>
      <name val="宋体"/>
      <family val="3"/>
      <charset val="134"/>
    </font>
    <font>
      <sz val="10.5"/>
      <color theme="1"/>
      <name val="宋体"/>
      <family val="3"/>
      <charset val="134"/>
      <scheme val="minor"/>
    </font>
    <font>
      <sz val="11"/>
      <color theme="1"/>
      <name val="黑体"/>
      <family val="3"/>
      <charset val="134"/>
    </font>
    <font>
      <b/>
      <sz val="20"/>
      <color theme="1"/>
      <name val="宋体"/>
      <family val="3"/>
      <charset val="134"/>
      <scheme val="minor"/>
    </font>
    <font>
      <b/>
      <sz val="11"/>
      <color theme="1"/>
      <name val="宋体"/>
      <family val="3"/>
      <charset val="134"/>
      <scheme val="minor"/>
    </font>
    <font>
      <sz val="11"/>
      <color theme="1"/>
      <name val="宋体"/>
      <family val="3"/>
      <charset val="134"/>
    </font>
    <font>
      <sz val="12"/>
      <name val="宋体"/>
      <family val="3"/>
      <charset val="134"/>
    </font>
    <font>
      <b/>
      <sz val="20"/>
      <color rgb="FF000000"/>
      <name val="宋体"/>
      <family val="3"/>
      <charset val="134"/>
    </font>
    <font>
      <b/>
      <sz val="10.5"/>
      <color rgb="FF000000"/>
      <name val="宋体"/>
      <family val="3"/>
      <charset val="134"/>
    </font>
    <font>
      <sz val="10.5"/>
      <name val="宋体"/>
      <family val="3"/>
      <charset val="134"/>
    </font>
    <font>
      <sz val="12"/>
      <color theme="1"/>
      <name val="宋体"/>
      <family val="3"/>
      <charset val="134"/>
      <scheme val="minor"/>
    </font>
    <font>
      <sz val="12"/>
      <color theme="1"/>
      <name val="黑体"/>
      <family val="3"/>
      <charset val="134"/>
    </font>
    <font>
      <b/>
      <sz val="36"/>
      <color theme="1"/>
      <name val="宋体"/>
      <family val="3"/>
      <charset val="134"/>
      <scheme val="minor"/>
    </font>
    <font>
      <sz val="28"/>
      <color theme="1"/>
      <name val="宋体"/>
      <family val="3"/>
      <charset val="134"/>
      <scheme val="minor"/>
    </font>
    <font>
      <sz val="18"/>
      <color theme="1"/>
      <name val="宋体"/>
      <family val="3"/>
      <charset val="134"/>
      <scheme val="minor"/>
    </font>
    <font>
      <b/>
      <u/>
      <sz val="20"/>
      <color theme="1"/>
      <name val="宋体"/>
      <family val="3"/>
      <charset val="134"/>
    </font>
    <font>
      <b/>
      <u/>
      <sz val="20"/>
      <color rgb="FF000000"/>
      <name val="宋体"/>
      <family val="3"/>
      <charset val="134"/>
    </font>
    <font>
      <b/>
      <sz val="28"/>
      <color theme="1"/>
      <name val="宋体"/>
      <family val="3"/>
      <charset val="134"/>
      <scheme val="minor"/>
    </font>
    <font>
      <sz val="9"/>
      <name val="宋体"/>
      <family val="3"/>
      <charset val="134"/>
      <scheme val="minor"/>
    </font>
    <font>
      <sz val="10.5"/>
      <name val="宋体"/>
      <family val="3"/>
      <charset val="134"/>
    </font>
    <font>
      <sz val="10.5"/>
      <color rgb="FF000000"/>
      <name val="宋体"/>
      <family val="3"/>
      <charset val="134"/>
    </font>
    <font>
      <sz val="10.5"/>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000000"/>
      </left>
      <right/>
      <top/>
      <bottom style="thin">
        <color auto="1"/>
      </bottom>
      <diagonal/>
    </border>
    <border>
      <left/>
      <right/>
      <top style="thin">
        <color auto="1"/>
      </top>
      <bottom/>
      <diagonal/>
    </border>
    <border>
      <left style="thin">
        <color rgb="FF000000"/>
      </left>
      <right/>
      <top style="thin">
        <color auto="1"/>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auto="1"/>
      </bottom>
      <diagonal/>
    </border>
    <border>
      <left style="thin">
        <color rgb="FF000000"/>
      </left>
      <right/>
      <top style="thin">
        <color auto="1"/>
      </top>
      <bottom style="thin">
        <color auto="1"/>
      </bottom>
      <diagonal/>
    </border>
    <border>
      <left/>
      <right/>
      <top/>
      <bottom style="thin">
        <color rgb="FF000000"/>
      </bottom>
      <diagonal/>
    </border>
    <border>
      <left/>
      <right/>
      <top style="thin">
        <color rgb="FF000000"/>
      </top>
      <bottom/>
      <diagonal/>
    </border>
    <border>
      <left/>
      <right style="thin">
        <color rgb="FF000000"/>
      </right>
      <top/>
      <bottom style="thin">
        <color auto="1"/>
      </bottom>
      <diagonal/>
    </border>
  </borders>
  <cellStyleXfs count="1">
    <xf numFmtId="0" fontId="0" fillId="0" borderId="0">
      <alignment vertical="center"/>
    </xf>
  </cellStyleXfs>
  <cellXfs count="161">
    <xf numFmtId="0" fontId="0" fillId="0" borderId="0" xfId="0">
      <alignment vertical="center"/>
    </xf>
    <xf numFmtId="0" fontId="1" fillId="0" borderId="0" xfId="0" applyFont="1">
      <alignment vertical="center"/>
    </xf>
    <xf numFmtId="0" fontId="0" fillId="2" borderId="0" xfId="0" applyFill="1">
      <alignment vertical="center"/>
    </xf>
    <xf numFmtId="0" fontId="1" fillId="0" borderId="1" xfId="0" applyFont="1" applyBorder="1" applyAlignment="1">
      <alignment horizontal="center" vertical="center" wrapText="1"/>
    </xf>
    <xf numFmtId="178" fontId="1" fillId="0" borderId="1" xfId="0"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xf>
    <xf numFmtId="9" fontId="0" fillId="2" borderId="0" xfId="0" applyNumberFormat="1" applyFill="1" applyAlignment="1">
      <alignment horizontal="center" vertical="center"/>
    </xf>
    <xf numFmtId="9" fontId="1" fillId="0" borderId="1" xfId="0" applyNumberFormat="1" applyFont="1" applyBorder="1" applyAlignment="1">
      <alignment horizontal="center" vertical="center" wrapText="1"/>
    </xf>
    <xf numFmtId="9" fontId="1" fillId="0" borderId="1" xfId="0" applyNumberFormat="1" applyFont="1" applyFill="1" applyBorder="1" applyAlignment="1">
      <alignment horizontal="center" vertical="center" wrapText="1"/>
    </xf>
    <xf numFmtId="9" fontId="1" fillId="0" borderId="1" xfId="0" applyNumberFormat="1" applyFont="1" applyFill="1" applyBorder="1" applyAlignment="1" applyProtection="1">
      <alignment horizontal="center" vertical="center" wrapText="1"/>
    </xf>
    <xf numFmtId="9"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0" fontId="1" fillId="0" borderId="1" xfId="0" applyFont="1" applyBorder="1" applyAlignment="1">
      <alignment vertical="center"/>
    </xf>
    <xf numFmtId="178"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9" fontId="1" fillId="0" borderId="1" xfId="0" applyNumberFormat="1" applyFont="1" applyFill="1" applyBorder="1" applyAlignment="1">
      <alignment horizontal="center" vertical="center"/>
    </xf>
    <xf numFmtId="9" fontId="1" fillId="2" borderId="0" xfId="0" applyNumberFormat="1" applyFont="1" applyFill="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0" fillId="0" borderId="1" xfId="0" applyBorder="1" applyAlignment="1">
      <alignment horizontal="center" vertical="center"/>
    </xf>
    <xf numFmtId="0" fontId="0" fillId="0" borderId="7" xfId="0" applyFont="1" applyBorder="1" applyAlignment="1">
      <alignment horizontal="center" vertical="center"/>
    </xf>
    <xf numFmtId="0" fontId="0" fillId="0" borderId="1" xfId="0" applyFont="1" applyBorder="1" applyAlignment="1">
      <alignment horizontal="center" vertical="center"/>
    </xf>
    <xf numFmtId="0" fontId="8" fillId="0" borderId="1" xfId="0" applyFont="1" applyBorder="1" applyAlignment="1">
      <alignment horizontal="center" vertical="center" wrapText="1"/>
    </xf>
    <xf numFmtId="178" fontId="0" fillId="0" borderId="1" xfId="0" applyNumberFormat="1" applyBorder="1" applyAlignment="1">
      <alignment horizontal="center" vertical="center"/>
    </xf>
    <xf numFmtId="0" fontId="0" fillId="0" borderId="1" xfId="0" applyBorder="1">
      <alignment vertical="center"/>
    </xf>
    <xf numFmtId="9"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0" fillId="0" borderId="0" xfId="0" applyFont="1" applyFill="1" applyBorder="1" applyAlignment="1"/>
    <xf numFmtId="0" fontId="0" fillId="0" borderId="0" xfId="0" applyFont="1" applyFill="1" applyAlignment="1"/>
    <xf numFmtId="0" fontId="9" fillId="0" borderId="0" xfId="0" applyFont="1" applyFill="1" applyBorder="1" applyAlignment="1">
      <alignment vertical="center"/>
    </xf>
    <xf numFmtId="0" fontId="11" fillId="0" borderId="9"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5" xfId="0" applyFont="1" applyFill="1" applyBorder="1" applyAlignment="1">
      <alignment horizontal="center" vertical="center" wrapText="1"/>
    </xf>
    <xf numFmtId="179" fontId="3" fillId="0" borderId="5" xfId="0" applyNumberFormat="1" applyFont="1" applyFill="1" applyBorder="1" applyAlignment="1">
      <alignment horizontal="center" vertical="center" wrapText="1"/>
    </xf>
    <xf numFmtId="0" fontId="11" fillId="0" borderId="11"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0" fillId="0" borderId="0" xfId="0" applyFont="1" applyFill="1" applyBorder="1" applyAlignment="1">
      <alignment horizontal="center" vertical="center"/>
    </xf>
    <xf numFmtId="10" fontId="3" fillId="0" borderId="1" xfId="0" applyNumberFormat="1" applyFont="1" applyFill="1" applyBorder="1" applyAlignment="1">
      <alignment horizontal="center" vertical="center" wrapText="1"/>
    </xf>
    <xf numFmtId="179" fontId="3" fillId="0" borderId="1" xfId="0" applyNumberFormat="1" applyFont="1" applyFill="1" applyBorder="1" applyAlignment="1" applyProtection="1">
      <alignment horizontal="center" vertical="center" wrapText="1"/>
    </xf>
    <xf numFmtId="0" fontId="3" fillId="0" borderId="2" xfId="0" applyFont="1" applyFill="1" applyBorder="1" applyAlignment="1">
      <alignment horizontal="left" vertical="center" wrapText="1"/>
    </xf>
    <xf numFmtId="9" fontId="3" fillId="0" borderId="1" xfId="0" applyNumberFormat="1" applyFont="1" applyFill="1" applyBorder="1" applyAlignment="1">
      <alignment horizontal="center" vertical="center" wrapText="1"/>
    </xf>
    <xf numFmtId="178"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9" fontId="12" fillId="2" borderId="1" xfId="0" applyNumberFormat="1" applyFont="1" applyFill="1" applyBorder="1" applyAlignment="1">
      <alignment horizontal="center" vertical="center" wrapText="1"/>
    </xf>
    <xf numFmtId="0" fontId="3" fillId="0" borderId="18" xfId="0" applyFont="1" applyFill="1" applyBorder="1" applyAlignment="1">
      <alignment horizontal="left" vertical="center" wrapText="1"/>
    </xf>
    <xf numFmtId="0" fontId="12" fillId="2" borderId="1" xfId="0" applyNumberFormat="1" applyFont="1" applyFill="1" applyBorder="1" applyAlignment="1">
      <alignment horizontal="center" vertical="center" wrapText="1"/>
    </xf>
    <xf numFmtId="0" fontId="3" fillId="0" borderId="9" xfId="0" applyFont="1" applyFill="1" applyBorder="1" applyAlignment="1">
      <alignment horizontal="left" vertical="center" wrapText="1"/>
    </xf>
    <xf numFmtId="0" fontId="11" fillId="0" borderId="3" xfId="0" applyFont="1" applyFill="1" applyBorder="1" applyAlignment="1">
      <alignment horizontal="center" vertical="center"/>
    </xf>
    <xf numFmtId="178" fontId="3" fillId="0" borderId="3" xfId="0" applyNumberFormat="1" applyFont="1" applyFill="1" applyBorder="1" applyAlignment="1">
      <alignment horizontal="center" vertical="center"/>
    </xf>
    <xf numFmtId="9" fontId="3" fillId="0" borderId="1" xfId="0" applyNumberFormat="1" applyFont="1" applyFill="1" applyBorder="1" applyAlignment="1">
      <alignment vertical="center" wrapText="1"/>
    </xf>
    <xf numFmtId="0" fontId="0" fillId="0" borderId="1" xfId="0" applyFont="1" applyFill="1" applyBorder="1" applyAlignment="1"/>
    <xf numFmtId="179" fontId="3" fillId="0" borderId="1" xfId="0" applyNumberFormat="1" applyFont="1" applyFill="1" applyBorder="1" applyAlignment="1">
      <alignment vertical="center" wrapText="1"/>
    </xf>
    <xf numFmtId="0" fontId="13" fillId="0" borderId="0" xfId="0" applyFont="1">
      <alignment vertical="center"/>
    </xf>
    <xf numFmtId="0" fontId="0" fillId="0" borderId="0" xfId="0" applyBorder="1">
      <alignment vertical="center"/>
    </xf>
    <xf numFmtId="0" fontId="6" fillId="0" borderId="0" xfId="0" applyFont="1" applyBorder="1" applyAlignment="1">
      <alignment horizontal="center" vertical="center"/>
    </xf>
    <xf numFmtId="0" fontId="14" fillId="0" borderId="0" xfId="0" applyFont="1" applyBorder="1">
      <alignment vertical="center"/>
    </xf>
    <xf numFmtId="0" fontId="13" fillId="0" borderId="0" xfId="0" applyFont="1" applyBorder="1">
      <alignment vertical="center"/>
    </xf>
    <xf numFmtId="0" fontId="15" fillId="0" borderId="0" xfId="0" applyFont="1" applyAlignment="1">
      <alignment horizontal="center" vertical="center" wrapText="1"/>
    </xf>
    <xf numFmtId="0" fontId="0" fillId="0" borderId="0" xfId="0" applyAlignment="1">
      <alignment vertical="center"/>
    </xf>
    <xf numFmtId="0" fontId="16" fillId="0" borderId="0" xfId="0" applyFont="1" applyAlignment="1">
      <alignment horizontal="center" vertical="center" wrapText="1"/>
    </xf>
    <xf numFmtId="0" fontId="17" fillId="0" borderId="0" xfId="0" applyFont="1" applyAlignment="1">
      <alignment horizontal="left" vertical="center" wrapText="1"/>
    </xf>
    <xf numFmtId="0" fontId="17" fillId="0" borderId="0" xfId="0" applyFont="1" applyFill="1" applyAlignment="1">
      <alignment vertical="center" wrapText="1"/>
    </xf>
    <xf numFmtId="0" fontId="17" fillId="3" borderId="0" xfId="0" applyFont="1" applyFill="1" applyAlignment="1">
      <alignment horizontal="left" vertical="center"/>
    </xf>
    <xf numFmtId="0" fontId="13" fillId="0" borderId="0" xfId="0" applyFont="1" applyAlignment="1">
      <alignment horizontal="center" vertical="center" wrapText="1"/>
    </xf>
    <xf numFmtId="0" fontId="0" fillId="0" borderId="0" xfId="0" quotePrefix="1" applyFont="1" applyFill="1" applyBorder="1" applyAlignment="1">
      <alignment horizontal="center" vertical="center"/>
    </xf>
    <xf numFmtId="9" fontId="3" fillId="0" borderId="1" xfId="0" quotePrefix="1" applyNumberFormat="1" applyFont="1" applyFill="1" applyBorder="1" applyAlignment="1">
      <alignment horizontal="center" vertical="center" wrapText="1"/>
    </xf>
    <xf numFmtId="0" fontId="1" fillId="0" borderId="1" xfId="0" quotePrefix="1" applyFont="1" applyFill="1" applyBorder="1" applyAlignment="1">
      <alignment horizontal="center" vertical="center" wrapText="1"/>
    </xf>
    <xf numFmtId="0" fontId="1" fillId="0" borderId="1" xfId="0" quotePrefix="1" applyFont="1" applyBorder="1" applyAlignment="1">
      <alignment horizontal="center" vertical="center" wrapText="1"/>
    </xf>
    <xf numFmtId="0" fontId="1" fillId="2" borderId="1" xfId="0" quotePrefix="1" applyFont="1" applyFill="1" applyBorder="1" applyAlignment="1">
      <alignment horizontal="center" vertical="center" wrapText="1"/>
    </xf>
    <xf numFmtId="9" fontId="1" fillId="0" borderId="1" xfId="0" quotePrefix="1" applyNumberFormat="1" applyFont="1" applyBorder="1" applyAlignment="1">
      <alignment horizontal="center" vertical="center" wrapText="1"/>
    </xf>
    <xf numFmtId="0" fontId="22" fillId="0" borderId="1" xfId="0" applyFont="1" applyFill="1" applyBorder="1" applyAlignment="1">
      <alignment vertical="center" wrapText="1"/>
    </xf>
    <xf numFmtId="0" fontId="23" fillId="0" borderId="1" xfId="0" applyFont="1" applyFill="1" applyBorder="1" applyAlignment="1">
      <alignment vertical="center" wrapText="1"/>
    </xf>
    <xf numFmtId="0" fontId="10" fillId="0" borderId="8"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10" fontId="3" fillId="0" borderId="2" xfId="0" applyNumberFormat="1" applyFont="1" applyFill="1" applyBorder="1" applyAlignment="1">
      <alignment horizontal="center" vertical="center" wrapText="1"/>
    </xf>
    <xf numFmtId="10" fontId="3" fillId="0" borderId="3" xfId="0" applyNumberFormat="1"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3"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0" xfId="0" applyFont="1" applyFill="1" applyAlignment="1">
      <alignment horizontal="left" vertical="center" wrapText="1"/>
    </xf>
    <xf numFmtId="0" fontId="11" fillId="0" borderId="6"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6" fillId="0" borderId="0" xfId="0" applyFont="1" applyAlignment="1">
      <alignment horizontal="center" vertical="center"/>
    </xf>
    <xf numFmtId="0" fontId="7" fillId="0" borderId="1"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justify" vertical="center" wrapText="1"/>
    </xf>
    <xf numFmtId="9" fontId="1" fillId="0" borderId="1" xfId="0" applyNumberFormat="1" applyFont="1" applyBorder="1" applyAlignment="1">
      <alignment horizontal="center" vertical="center" wrapText="1"/>
    </xf>
    <xf numFmtId="0" fontId="1" fillId="2" borderId="1" xfId="0" applyFont="1" applyFill="1" applyBorder="1" applyAlignment="1">
      <alignment horizontal="left" vertical="center" wrapText="1"/>
    </xf>
    <xf numFmtId="0" fontId="3" fillId="0" borderId="1" xfId="0" applyFont="1" applyBorder="1" applyAlignment="1">
      <alignment horizontal="left" vertical="center" wrapText="1"/>
    </xf>
    <xf numFmtId="0" fontId="1" fillId="0" borderId="1" xfId="0" applyFont="1" applyFill="1" applyBorder="1" applyAlignment="1">
      <alignment horizontal="center" vertical="center" wrapText="1"/>
    </xf>
    <xf numFmtId="0" fontId="23" fillId="0" borderId="1" xfId="0" applyFont="1" applyBorder="1" applyAlignment="1">
      <alignment horizontal="left" vertical="center" wrapText="1"/>
    </xf>
    <xf numFmtId="0" fontId="24"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lignment vertical="center"/>
    </xf>
    <xf numFmtId="0" fontId="24" fillId="2" borderId="1" xfId="0" applyFont="1" applyFill="1" applyBorder="1" applyAlignment="1">
      <alignment horizontal="left" vertical="center" wrapText="1"/>
    </xf>
    <xf numFmtId="0" fontId="1" fillId="0" borderId="2"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left" vertical="center"/>
    </xf>
    <xf numFmtId="0" fontId="4" fillId="0" borderId="0" xfId="0" applyFont="1" applyAlignment="1">
      <alignment horizontal="left" vertical="center" wrapText="1"/>
    </xf>
    <xf numFmtId="0" fontId="1" fillId="0" borderId="1" xfId="0" applyFont="1" applyBorder="1" applyAlignment="1">
      <alignment horizontal="center" vertical="center" textRotation="255" wrapText="1"/>
    </xf>
    <xf numFmtId="178"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177" fontId="1" fillId="0" borderId="1" xfId="0" applyNumberFormat="1" applyFont="1" applyBorder="1" applyAlignment="1">
      <alignment horizontal="center" vertical="center" wrapText="1"/>
    </xf>
    <xf numFmtId="0" fontId="1"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left" vertical="center" wrapText="1"/>
    </xf>
    <xf numFmtId="177" fontId="1" fillId="0" borderId="2" xfId="0" applyNumberFormat="1" applyFont="1" applyBorder="1" applyAlignment="1">
      <alignment horizontal="center" vertical="center" wrapText="1"/>
    </xf>
    <xf numFmtId="177" fontId="1" fillId="0" borderId="3" xfId="0" applyNumberFormat="1" applyFont="1" applyBorder="1" applyAlignment="1">
      <alignment horizontal="center" vertical="center" wrapText="1"/>
    </xf>
    <xf numFmtId="0" fontId="24" fillId="0" borderId="1" xfId="0" applyFont="1" applyBorder="1" applyAlignment="1">
      <alignment horizontal="left" vertical="center" wrapText="1"/>
    </xf>
    <xf numFmtId="0" fontId="1" fillId="2" borderId="0" xfId="0" applyFont="1" applyFill="1" applyAlignment="1">
      <alignment horizontal="left" vertical="center" wrapText="1"/>
    </xf>
    <xf numFmtId="178" fontId="3" fillId="0" borderId="1"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topLeftCell="A4" workbookViewId="0">
      <selection activeCell="K19" sqref="K19:L19"/>
    </sheetView>
  </sheetViews>
  <sheetFormatPr defaultColWidth="9" defaultRowHeight="14.4" x14ac:dyDescent="0.25"/>
  <cols>
    <col min="1" max="1" width="181.33203125" customWidth="1"/>
  </cols>
  <sheetData>
    <row r="1" spans="1:11" ht="149.25" customHeight="1" x14ac:dyDescent="0.25">
      <c r="A1" s="72" t="s">
        <v>0</v>
      </c>
      <c r="B1" s="73"/>
      <c r="C1" s="73"/>
      <c r="D1" s="73"/>
      <c r="E1" s="73"/>
      <c r="F1" s="73"/>
      <c r="G1" s="73"/>
      <c r="H1" s="73"/>
      <c r="I1" s="73"/>
      <c r="J1" s="73"/>
      <c r="K1" s="73"/>
    </row>
    <row r="2" spans="1:11" ht="51" customHeight="1" x14ac:dyDescent="0.25">
      <c r="A2" s="74"/>
      <c r="B2" s="73"/>
      <c r="C2" s="73"/>
      <c r="D2" s="73"/>
      <c r="E2" s="73"/>
      <c r="F2" s="73"/>
      <c r="G2" s="73"/>
      <c r="H2" s="73"/>
      <c r="I2" s="73"/>
      <c r="J2" s="73"/>
      <c r="K2" s="73"/>
    </row>
    <row r="3" spans="1:11" ht="51" customHeight="1" x14ac:dyDescent="0.25">
      <c r="A3" s="74"/>
      <c r="B3" s="73"/>
      <c r="C3" s="73"/>
      <c r="D3" s="73"/>
      <c r="E3" s="73"/>
      <c r="F3" s="73"/>
      <c r="G3" s="73"/>
      <c r="H3" s="73"/>
      <c r="I3" s="73"/>
      <c r="J3" s="73"/>
      <c r="K3" s="73"/>
    </row>
    <row r="4" spans="1:11" ht="51" customHeight="1" x14ac:dyDescent="0.25">
      <c r="A4" s="75" t="s">
        <v>1</v>
      </c>
      <c r="B4" s="73"/>
      <c r="C4" s="73"/>
      <c r="D4" s="73"/>
      <c r="E4" s="73"/>
      <c r="F4" s="73"/>
      <c r="G4" s="73"/>
      <c r="H4" s="73"/>
      <c r="I4" s="73"/>
      <c r="J4" s="73"/>
      <c r="K4" s="73"/>
    </row>
    <row r="5" spans="1:11" ht="51" customHeight="1" x14ac:dyDescent="0.25">
      <c r="A5" s="76" t="s">
        <v>2</v>
      </c>
      <c r="B5" s="73"/>
      <c r="C5" s="73"/>
      <c r="D5" s="73"/>
      <c r="E5" s="73"/>
      <c r="F5" s="73"/>
      <c r="G5" s="73"/>
      <c r="H5" s="73"/>
      <c r="I5" s="73"/>
      <c r="J5" s="73"/>
      <c r="K5" s="73"/>
    </row>
    <row r="6" spans="1:11" ht="51" customHeight="1" x14ac:dyDescent="0.25">
      <c r="A6" s="77" t="s">
        <v>3</v>
      </c>
      <c r="B6" s="73"/>
      <c r="C6" s="73"/>
      <c r="D6" s="73"/>
      <c r="E6" s="73"/>
      <c r="F6" s="73"/>
      <c r="G6" s="73"/>
      <c r="H6" s="73"/>
      <c r="I6" s="73"/>
      <c r="J6" s="73"/>
      <c r="K6" s="73"/>
    </row>
    <row r="7" spans="1:11" s="67" customFormat="1" ht="27" customHeight="1" x14ac:dyDescent="0.25">
      <c r="A7" s="78"/>
    </row>
    <row r="8" spans="1:11" s="67" customFormat="1" ht="27" customHeight="1" x14ac:dyDescent="0.25"/>
    <row r="9" spans="1:11" s="67" customFormat="1" ht="27" customHeight="1" x14ac:dyDescent="0.25"/>
  </sheetData>
  <sheetProtection formatCells="0" insertHyperlinks="0" autoFilter="0"/>
  <phoneticPr fontId="21" type="noConversion"/>
  <pageMargins left="0.7" right="0.76" top="2.02" bottom="1.6" header="0.92" footer="1.06"/>
  <pageSetup paperSize="9" scale="72"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K19" sqref="K19:L19"/>
    </sheetView>
  </sheetViews>
  <sheetFormatPr defaultColWidth="9" defaultRowHeight="14.4" x14ac:dyDescent="0.25"/>
  <cols>
    <col min="1" max="1" width="81.6640625" customWidth="1"/>
  </cols>
  <sheetData>
    <row r="1" spans="1:1" x14ac:dyDescent="0.25">
      <c r="A1" s="68"/>
    </row>
    <row r="2" spans="1:1" ht="40.5" customHeight="1" x14ac:dyDescent="0.25">
      <c r="A2" s="69" t="s">
        <v>4</v>
      </c>
    </row>
    <row r="3" spans="1:1" ht="19.5" customHeight="1" x14ac:dyDescent="0.25">
      <c r="A3" s="68"/>
    </row>
    <row r="4" spans="1:1" s="67" customFormat="1" ht="30.75" customHeight="1" x14ac:dyDescent="0.25">
      <c r="A4" s="70" t="s">
        <v>5</v>
      </c>
    </row>
    <row r="5" spans="1:1" s="67" customFormat="1" ht="30.75" customHeight="1" x14ac:dyDescent="0.25">
      <c r="A5" s="70" t="s">
        <v>6</v>
      </c>
    </row>
    <row r="6" spans="1:1" s="67" customFormat="1" ht="30.75" customHeight="1" x14ac:dyDescent="0.25">
      <c r="A6" s="70" t="s">
        <v>7</v>
      </c>
    </row>
    <row r="7" spans="1:1" s="67" customFormat="1" ht="30.75" customHeight="1" x14ac:dyDescent="0.25">
      <c r="A7" s="71" t="s">
        <v>8</v>
      </c>
    </row>
    <row r="8" spans="1:1" s="67" customFormat="1" ht="30.75" customHeight="1" x14ac:dyDescent="0.25">
      <c r="A8" s="71" t="s">
        <v>9</v>
      </c>
    </row>
    <row r="9" spans="1:1" s="67" customFormat="1" ht="30.75" customHeight="1" x14ac:dyDescent="0.25">
      <c r="A9" s="71" t="s">
        <v>10</v>
      </c>
    </row>
    <row r="10" spans="1:1" s="67" customFormat="1" ht="30.75" customHeight="1" x14ac:dyDescent="0.25">
      <c r="A10" s="71" t="s">
        <v>11</v>
      </c>
    </row>
    <row r="11" spans="1:1" x14ac:dyDescent="0.25">
      <c r="A11" s="68"/>
    </row>
    <row r="12" spans="1:1" x14ac:dyDescent="0.25">
      <c r="A12" s="68"/>
    </row>
  </sheetData>
  <sheetProtection formatCells="0" insertHyperlinks="0" autoFilter="0"/>
  <phoneticPr fontId="2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38"/>
  <sheetViews>
    <sheetView topLeftCell="A10" workbookViewId="0">
      <selection activeCell="I13" sqref="I13"/>
    </sheetView>
  </sheetViews>
  <sheetFormatPr defaultColWidth="11" defaultRowHeight="15.6" x14ac:dyDescent="0.25"/>
  <cols>
    <col min="1" max="1" width="20" style="30" customWidth="1"/>
    <col min="2" max="2" width="17.44140625" style="30" customWidth="1"/>
    <col min="3" max="3" width="15" style="30" customWidth="1"/>
    <col min="4" max="4" width="28.21875" style="30" customWidth="1"/>
    <col min="5" max="5" width="16.6640625" style="30" customWidth="1"/>
    <col min="6" max="6" width="13.21875" style="30" customWidth="1"/>
    <col min="7" max="7" width="9" style="30" customWidth="1"/>
    <col min="8" max="8" width="9.88671875" style="30" customWidth="1"/>
    <col min="9" max="9" width="49.44140625" style="30" customWidth="1"/>
    <col min="10" max="16378" width="11" style="30"/>
    <col min="16379" max="16384" width="11" style="32"/>
  </cols>
  <sheetData>
    <row r="1" spans="1:9" s="30" customFormat="1" ht="58.5" customHeight="1" x14ac:dyDescent="0.25">
      <c r="A1" s="87" t="s">
        <v>12</v>
      </c>
      <c r="B1" s="87"/>
      <c r="C1" s="87"/>
      <c r="D1" s="87"/>
      <c r="E1" s="87"/>
      <c r="F1" s="87"/>
      <c r="G1" s="87"/>
      <c r="H1" s="87"/>
      <c r="I1" s="87"/>
    </row>
    <row r="2" spans="1:9" s="30" customFormat="1" ht="30" customHeight="1" x14ac:dyDescent="0.25">
      <c r="A2" s="33" t="s">
        <v>13</v>
      </c>
      <c r="B2" s="88" t="s">
        <v>14</v>
      </c>
      <c r="C2" s="89"/>
      <c r="D2" s="89"/>
      <c r="E2" s="89"/>
      <c r="F2" s="89"/>
      <c r="G2" s="89"/>
      <c r="H2" s="89"/>
      <c r="I2" s="90"/>
    </row>
    <row r="3" spans="1:9" s="30" customFormat="1" ht="26.25" customHeight="1" x14ac:dyDescent="0.25">
      <c r="A3" s="98" t="s">
        <v>15</v>
      </c>
      <c r="B3" s="34"/>
      <c r="C3" s="34" t="s">
        <v>16</v>
      </c>
      <c r="D3" s="35" t="s">
        <v>17</v>
      </c>
      <c r="E3" s="36" t="s">
        <v>18</v>
      </c>
      <c r="F3" s="91" t="s">
        <v>19</v>
      </c>
      <c r="G3" s="92"/>
      <c r="H3" s="37" t="s">
        <v>20</v>
      </c>
      <c r="I3" s="62" t="s">
        <v>21</v>
      </c>
    </row>
    <row r="4" spans="1:9" s="30" customFormat="1" ht="23.25" customHeight="1" x14ac:dyDescent="0.25">
      <c r="A4" s="105"/>
      <c r="B4" s="38" t="s">
        <v>22</v>
      </c>
      <c r="C4" s="39">
        <f>C5+C6</f>
        <v>845.06</v>
      </c>
      <c r="D4" s="39">
        <f>D5+D6</f>
        <v>1537.12</v>
      </c>
      <c r="E4" s="39">
        <f>E5+E6</f>
        <v>1387.38</v>
      </c>
      <c r="F4" s="93">
        <f>E4/D4</f>
        <v>0.90258405329447289</v>
      </c>
      <c r="G4" s="94"/>
      <c r="H4" s="40">
        <v>10</v>
      </c>
      <c r="I4" s="63">
        <f>F4*H4</f>
        <v>9.0258405329447289</v>
      </c>
    </row>
    <row r="5" spans="1:9" s="30" customFormat="1" ht="23.25" customHeight="1" x14ac:dyDescent="0.25">
      <c r="A5" s="105"/>
      <c r="B5" s="41" t="s">
        <v>23</v>
      </c>
      <c r="C5" s="42">
        <v>336.06</v>
      </c>
      <c r="D5" s="42">
        <v>485.76</v>
      </c>
      <c r="E5" s="42">
        <v>475.78</v>
      </c>
      <c r="F5" s="93">
        <f>E5/D5</f>
        <v>0.97945487483530957</v>
      </c>
      <c r="G5" s="94"/>
      <c r="H5" s="40" t="s">
        <v>24</v>
      </c>
      <c r="I5" s="40" t="s">
        <v>24</v>
      </c>
    </row>
    <row r="6" spans="1:9" s="30" customFormat="1" ht="23.25" customHeight="1" x14ac:dyDescent="0.25">
      <c r="A6" s="106"/>
      <c r="B6" s="41" t="s">
        <v>25</v>
      </c>
      <c r="C6" s="42">
        <v>509</v>
      </c>
      <c r="D6" s="42">
        <v>1051.3599999999999</v>
      </c>
      <c r="E6" s="43">
        <v>911.6</v>
      </c>
      <c r="F6" s="93">
        <f>E6/D6</f>
        <v>0.86706741744026794</v>
      </c>
      <c r="G6" s="94"/>
      <c r="H6" s="40" t="s">
        <v>24</v>
      </c>
      <c r="I6" s="40" t="s">
        <v>24</v>
      </c>
    </row>
    <row r="7" spans="1:9" s="30" customFormat="1" ht="23.25" customHeight="1" x14ac:dyDescent="0.25">
      <c r="A7" s="99" t="s">
        <v>26</v>
      </c>
      <c r="B7" s="98" t="s">
        <v>27</v>
      </c>
      <c r="C7" s="98"/>
      <c r="D7" s="98"/>
      <c r="E7" s="99" t="s">
        <v>28</v>
      </c>
      <c r="F7" s="99"/>
      <c r="G7" s="99"/>
      <c r="H7" s="99"/>
      <c r="I7" s="99"/>
    </row>
    <row r="8" spans="1:9" s="30" customFormat="1" ht="78" customHeight="1" x14ac:dyDescent="0.25">
      <c r="A8" s="91"/>
      <c r="B8" s="100" t="s">
        <v>29</v>
      </c>
      <c r="C8" s="100"/>
      <c r="D8" s="100"/>
      <c r="E8" s="95" t="s">
        <v>185</v>
      </c>
      <c r="F8" s="95"/>
      <c r="G8" s="95"/>
      <c r="H8" s="95"/>
      <c r="I8" s="96"/>
    </row>
    <row r="9" spans="1:9" s="30" customFormat="1" ht="68.25" customHeight="1" x14ac:dyDescent="0.25">
      <c r="A9" s="91"/>
      <c r="B9" s="100" t="s">
        <v>30</v>
      </c>
      <c r="C9" s="100"/>
      <c r="D9" s="100"/>
      <c r="E9" s="95" t="s">
        <v>186</v>
      </c>
      <c r="F9" s="95"/>
      <c r="G9" s="95"/>
      <c r="H9" s="95"/>
      <c r="I9" s="96"/>
    </row>
    <row r="10" spans="1:9" s="30" customFormat="1" ht="69" customHeight="1" x14ac:dyDescent="0.25">
      <c r="A10" s="91"/>
      <c r="B10" s="100" t="s">
        <v>31</v>
      </c>
      <c r="C10" s="100"/>
      <c r="D10" s="100"/>
      <c r="E10" s="95" t="s">
        <v>187</v>
      </c>
      <c r="F10" s="95"/>
      <c r="G10" s="95"/>
      <c r="H10" s="95"/>
      <c r="I10" s="96"/>
    </row>
    <row r="11" spans="1:9" s="30" customFormat="1" ht="23.25" customHeight="1" x14ac:dyDescent="0.25">
      <c r="A11" s="107" t="s">
        <v>32</v>
      </c>
      <c r="B11" s="35" t="s">
        <v>33</v>
      </c>
      <c r="C11" s="44" t="s">
        <v>34</v>
      </c>
      <c r="D11" s="36" t="s">
        <v>35</v>
      </c>
      <c r="E11" s="34" t="s">
        <v>36</v>
      </c>
      <c r="F11" s="34" t="s">
        <v>37</v>
      </c>
      <c r="G11" s="34" t="s">
        <v>20</v>
      </c>
      <c r="H11" s="34" t="s">
        <v>21</v>
      </c>
      <c r="I11" s="34" t="s">
        <v>38</v>
      </c>
    </row>
    <row r="12" spans="1:9" s="30" customFormat="1" ht="24.9" customHeight="1" x14ac:dyDescent="0.25">
      <c r="A12" s="107"/>
      <c r="B12" s="108" t="s">
        <v>39</v>
      </c>
      <c r="C12" s="115" t="s">
        <v>40</v>
      </c>
      <c r="D12" s="41" t="s">
        <v>41</v>
      </c>
      <c r="E12" s="79" t="s">
        <v>42</v>
      </c>
      <c r="F12" s="47">
        <v>0.97950000000000004</v>
      </c>
      <c r="G12" s="48">
        <v>2.7</v>
      </c>
      <c r="H12" s="48">
        <v>2.7</v>
      </c>
      <c r="I12" s="64"/>
    </row>
    <row r="13" spans="1:9" s="30" customFormat="1" ht="106.5" customHeight="1" x14ac:dyDescent="0.25">
      <c r="A13" s="107"/>
      <c r="B13" s="109"/>
      <c r="C13" s="116"/>
      <c r="D13" s="49" t="s">
        <v>43</v>
      </c>
      <c r="E13" s="80" t="s">
        <v>42</v>
      </c>
      <c r="F13" s="47">
        <v>0.86709999999999998</v>
      </c>
      <c r="G13" s="48">
        <v>2.7</v>
      </c>
      <c r="H13" s="51">
        <v>2.34</v>
      </c>
      <c r="I13" s="64" t="s">
        <v>44</v>
      </c>
    </row>
    <row r="14" spans="1:9" s="30" customFormat="1" ht="20.100000000000001" customHeight="1" x14ac:dyDescent="0.25">
      <c r="A14" s="107"/>
      <c r="B14" s="109"/>
      <c r="C14" s="116"/>
      <c r="D14" s="49" t="s">
        <v>45</v>
      </c>
      <c r="E14" s="50" t="s">
        <v>46</v>
      </c>
      <c r="F14" s="47">
        <f>418360.05/463400</f>
        <v>0.90280545964609404</v>
      </c>
      <c r="G14" s="52">
        <v>2.7</v>
      </c>
      <c r="H14" s="48">
        <v>2.7</v>
      </c>
      <c r="I14" s="64"/>
    </row>
    <row r="15" spans="1:9" s="30" customFormat="1" ht="20.100000000000001" customHeight="1" x14ac:dyDescent="0.25">
      <c r="A15" s="107"/>
      <c r="B15" s="109"/>
      <c r="C15" s="117"/>
      <c r="D15" s="49" t="s">
        <v>47</v>
      </c>
      <c r="E15" s="50" t="s">
        <v>48</v>
      </c>
      <c r="F15" s="47">
        <v>-0.73280000000000001</v>
      </c>
      <c r="G15" s="52">
        <v>2.7</v>
      </c>
      <c r="H15" s="48">
        <v>2.7</v>
      </c>
      <c r="I15" s="64"/>
    </row>
    <row r="16" spans="1:9" s="30" customFormat="1" ht="20.100000000000001" customHeight="1" x14ac:dyDescent="0.25">
      <c r="A16" s="107"/>
      <c r="B16" s="109"/>
      <c r="C16" s="118" t="s">
        <v>49</v>
      </c>
      <c r="D16" s="49" t="s">
        <v>50</v>
      </c>
      <c r="E16" s="39" t="s">
        <v>51</v>
      </c>
      <c r="F16" s="50">
        <v>1</v>
      </c>
      <c r="G16" s="52">
        <v>2.7</v>
      </c>
      <c r="H16" s="48">
        <v>2.7</v>
      </c>
      <c r="I16" s="38"/>
    </row>
    <row r="17" spans="1:9" s="30" customFormat="1" ht="20.100000000000001" customHeight="1" x14ac:dyDescent="0.25">
      <c r="A17" s="107"/>
      <c r="B17" s="109"/>
      <c r="C17" s="117"/>
      <c r="D17" s="49" t="s">
        <v>52</v>
      </c>
      <c r="E17" s="39" t="s">
        <v>53</v>
      </c>
      <c r="F17" s="50">
        <v>1</v>
      </c>
      <c r="G17" s="52">
        <v>2.7</v>
      </c>
      <c r="H17" s="48">
        <v>2.7</v>
      </c>
      <c r="I17" s="38"/>
    </row>
    <row r="18" spans="1:9" s="30" customFormat="1" ht="20.100000000000001" customHeight="1" x14ac:dyDescent="0.25">
      <c r="A18" s="107"/>
      <c r="B18" s="109"/>
      <c r="C18" s="53" t="s">
        <v>54</v>
      </c>
      <c r="D18" s="49" t="s">
        <v>55</v>
      </c>
      <c r="E18" s="39" t="s">
        <v>56</v>
      </c>
      <c r="F18" s="50">
        <v>1</v>
      </c>
      <c r="G18" s="52">
        <v>2.7</v>
      </c>
      <c r="H18" s="48">
        <v>2.7</v>
      </c>
      <c r="I18" s="38"/>
    </row>
    <row r="19" spans="1:9" s="30" customFormat="1" ht="20.100000000000001" customHeight="1" x14ac:dyDescent="0.25">
      <c r="A19" s="107"/>
      <c r="B19" s="109"/>
      <c r="C19" s="54" t="s">
        <v>57</v>
      </c>
      <c r="D19" s="49" t="s">
        <v>58</v>
      </c>
      <c r="E19" s="39" t="s">
        <v>53</v>
      </c>
      <c r="F19" s="50">
        <v>1</v>
      </c>
      <c r="G19" s="52">
        <v>2.7</v>
      </c>
      <c r="H19" s="48">
        <v>2.7</v>
      </c>
      <c r="I19" s="65"/>
    </row>
    <row r="20" spans="1:9" s="30" customFormat="1" ht="21.9" customHeight="1" x14ac:dyDescent="0.25">
      <c r="A20" s="107"/>
      <c r="B20" s="109"/>
      <c r="C20" s="54" t="s">
        <v>59</v>
      </c>
      <c r="D20" s="49" t="s">
        <v>60</v>
      </c>
      <c r="E20" s="80" t="s">
        <v>42</v>
      </c>
      <c r="F20" s="55">
        <v>0.96</v>
      </c>
      <c r="G20" s="52">
        <v>2.7</v>
      </c>
      <c r="H20" s="48">
        <v>2.7</v>
      </c>
      <c r="I20" s="38"/>
    </row>
    <row r="21" spans="1:9" s="30" customFormat="1" ht="20.100000000000001" customHeight="1" x14ac:dyDescent="0.25">
      <c r="A21" s="107"/>
      <c r="B21" s="110"/>
      <c r="C21" s="54" t="s">
        <v>61</v>
      </c>
      <c r="D21" s="49" t="s">
        <v>62</v>
      </c>
      <c r="E21" s="39" t="s">
        <v>51</v>
      </c>
      <c r="F21" s="50">
        <v>1</v>
      </c>
      <c r="G21" s="52">
        <v>2.7</v>
      </c>
      <c r="H21" s="48">
        <v>2.7</v>
      </c>
      <c r="I21" s="38"/>
    </row>
    <row r="22" spans="1:9" s="30" customFormat="1" ht="42.75" customHeight="1" x14ac:dyDescent="0.25">
      <c r="A22" s="107"/>
      <c r="B22" s="111" t="s">
        <v>63</v>
      </c>
      <c r="C22" s="115" t="s">
        <v>64</v>
      </c>
      <c r="D22" s="49" t="s">
        <v>65</v>
      </c>
      <c r="E22" s="39" t="s">
        <v>66</v>
      </c>
      <c r="F22" s="39" t="s">
        <v>67</v>
      </c>
      <c r="G22" s="39">
        <v>20.8</v>
      </c>
      <c r="H22" s="56">
        <v>16.87</v>
      </c>
      <c r="I22" s="85" t="s">
        <v>177</v>
      </c>
    </row>
    <row r="23" spans="1:9" s="30" customFormat="1" ht="66.900000000000006" customHeight="1" x14ac:dyDescent="0.25">
      <c r="A23" s="107"/>
      <c r="B23" s="112"/>
      <c r="C23" s="116"/>
      <c r="D23" s="49" t="s">
        <v>68</v>
      </c>
      <c r="E23" s="57" t="s">
        <v>69</v>
      </c>
      <c r="F23" s="57" t="s">
        <v>70</v>
      </c>
      <c r="G23" s="39">
        <v>5.6</v>
      </c>
      <c r="H23" s="56">
        <v>0</v>
      </c>
      <c r="I23" s="85" t="s">
        <v>178</v>
      </c>
    </row>
    <row r="24" spans="1:9" s="30" customFormat="1" ht="20.100000000000001" customHeight="1" x14ac:dyDescent="0.25">
      <c r="A24" s="107"/>
      <c r="B24" s="112"/>
      <c r="C24" s="119"/>
      <c r="D24" s="49" t="s">
        <v>71</v>
      </c>
      <c r="E24" s="57" t="s">
        <v>72</v>
      </c>
      <c r="F24" s="58">
        <v>1</v>
      </c>
      <c r="G24" s="39">
        <v>10.8</v>
      </c>
      <c r="H24" s="56">
        <v>10.8</v>
      </c>
      <c r="I24" s="38"/>
    </row>
    <row r="25" spans="1:9" s="30" customFormat="1" ht="47.1" customHeight="1" x14ac:dyDescent="0.25">
      <c r="A25" s="107"/>
      <c r="B25" s="112"/>
      <c r="C25" s="115" t="s">
        <v>73</v>
      </c>
      <c r="D25" s="59" t="s">
        <v>74</v>
      </c>
      <c r="E25" s="57" t="s">
        <v>75</v>
      </c>
      <c r="F25" s="58" t="s">
        <v>76</v>
      </c>
      <c r="G25" s="39">
        <v>6</v>
      </c>
      <c r="H25" s="56">
        <v>1.08</v>
      </c>
      <c r="I25" s="86" t="s">
        <v>179</v>
      </c>
    </row>
    <row r="26" spans="1:9" s="30" customFormat="1" ht="20.100000000000001" customHeight="1" x14ac:dyDescent="0.25">
      <c r="A26" s="107"/>
      <c r="B26" s="113"/>
      <c r="C26" s="117"/>
      <c r="D26" s="59" t="s">
        <v>77</v>
      </c>
      <c r="E26" s="57" t="s">
        <v>78</v>
      </c>
      <c r="F26" s="60">
        <v>0</v>
      </c>
      <c r="G26" s="39">
        <v>10.8</v>
      </c>
      <c r="H26" s="56">
        <v>10.8</v>
      </c>
      <c r="I26" s="65"/>
    </row>
    <row r="27" spans="1:9" s="30" customFormat="1" ht="20.100000000000001" customHeight="1" x14ac:dyDescent="0.25">
      <c r="A27" s="107"/>
      <c r="B27" s="114" t="s">
        <v>79</v>
      </c>
      <c r="C27" s="53" t="s">
        <v>80</v>
      </c>
      <c r="D27" s="49" t="s">
        <v>81</v>
      </c>
      <c r="E27" s="57" t="s">
        <v>82</v>
      </c>
      <c r="F27" s="58">
        <v>1</v>
      </c>
      <c r="G27" s="46">
        <v>3</v>
      </c>
      <c r="H27" s="56">
        <v>3</v>
      </c>
      <c r="I27" s="38"/>
    </row>
    <row r="28" spans="1:9" s="30" customFormat="1" ht="20.100000000000001" customHeight="1" x14ac:dyDescent="0.25">
      <c r="A28" s="107"/>
      <c r="B28" s="109"/>
      <c r="C28" s="54" t="s">
        <v>83</v>
      </c>
      <c r="D28" s="49" t="s">
        <v>84</v>
      </c>
      <c r="E28" s="39" t="s">
        <v>82</v>
      </c>
      <c r="F28" s="50">
        <v>1</v>
      </c>
      <c r="G28" s="39">
        <v>3</v>
      </c>
      <c r="H28" s="56">
        <v>3</v>
      </c>
      <c r="I28" s="38"/>
    </row>
    <row r="29" spans="1:9" s="30" customFormat="1" ht="20.100000000000001" customHeight="1" x14ac:dyDescent="0.25">
      <c r="A29" s="107"/>
      <c r="B29" s="109"/>
      <c r="C29" s="45" t="s">
        <v>85</v>
      </c>
      <c r="D29" s="61" t="s">
        <v>86</v>
      </c>
      <c r="E29" s="39" t="s">
        <v>82</v>
      </c>
      <c r="F29" s="50">
        <v>1</v>
      </c>
      <c r="G29" s="39">
        <v>3</v>
      </c>
      <c r="H29" s="56">
        <v>3</v>
      </c>
      <c r="I29" s="38"/>
    </row>
    <row r="30" spans="1:9" s="30" customFormat="1" ht="20.100000000000001" customHeight="1" x14ac:dyDescent="0.25">
      <c r="A30" s="91" t="s">
        <v>87</v>
      </c>
      <c r="B30" s="97"/>
      <c r="C30" s="97"/>
      <c r="D30" s="97"/>
      <c r="E30" s="97"/>
      <c r="F30" s="97"/>
      <c r="G30" s="92"/>
      <c r="H30" s="14">
        <f>SUM(H12:H29)+I4</f>
        <v>84.215840532944725</v>
      </c>
      <c r="I30" s="66"/>
    </row>
    <row r="31" spans="1:9" s="30" customFormat="1" ht="23.25" customHeight="1" x14ac:dyDescent="0.25">
      <c r="A31" s="101" t="s">
        <v>88</v>
      </c>
      <c r="B31" s="102"/>
      <c r="C31" s="102"/>
      <c r="D31" s="102"/>
      <c r="E31" s="102"/>
      <c r="F31" s="102"/>
      <c r="G31" s="102"/>
      <c r="H31" s="102"/>
      <c r="I31" s="103"/>
    </row>
    <row r="32" spans="1:9" s="31" customFormat="1" ht="45.9" customHeight="1" x14ac:dyDescent="0.25">
      <c r="A32" s="104" t="s">
        <v>89</v>
      </c>
      <c r="B32" s="104"/>
      <c r="C32" s="104"/>
      <c r="D32" s="104"/>
      <c r="E32" s="104"/>
      <c r="F32" s="104"/>
      <c r="G32" s="104"/>
      <c r="H32" s="104"/>
      <c r="I32" s="104"/>
    </row>
    <row r="33" spans="1:9 16379:16381" s="31" customFormat="1" ht="42.75" customHeight="1" x14ac:dyDescent="0.25">
      <c r="A33" s="104" t="s">
        <v>90</v>
      </c>
      <c r="B33" s="104"/>
      <c r="C33" s="104"/>
      <c r="D33" s="104"/>
      <c r="E33" s="104"/>
      <c r="F33" s="104"/>
      <c r="G33" s="104"/>
      <c r="H33" s="104"/>
      <c r="I33" s="104"/>
    </row>
    <row r="34" spans="1:9 16379:16381" s="30" customFormat="1" ht="14.4" x14ac:dyDescent="0.25"/>
    <row r="35" spans="1:9 16379:16381" s="30" customFormat="1" ht="14.4" x14ac:dyDescent="0.25"/>
    <row r="36" spans="1:9 16379:16381" s="30" customFormat="1" ht="14.4" x14ac:dyDescent="0.25"/>
    <row r="37" spans="1:9 16379:16381" s="30" customFormat="1" ht="14.4" x14ac:dyDescent="0.25"/>
    <row r="38" spans="1:9 16379:16381" s="30" customFormat="1" x14ac:dyDescent="0.25">
      <c r="XEY38" s="32"/>
      <c r="XEZ38" s="32"/>
      <c r="XFA38" s="32"/>
    </row>
  </sheetData>
  <sheetProtection formatCells="0" insertHyperlinks="0" autoFilter="0"/>
  <mergeCells count="28">
    <mergeCell ref="A31:I31"/>
    <mergeCell ref="A32:I32"/>
    <mergeCell ref="A33:I33"/>
    <mergeCell ref="A3:A6"/>
    <mergeCell ref="A7:A10"/>
    <mergeCell ref="A11:A29"/>
    <mergeCell ref="B12:B21"/>
    <mergeCell ref="B22:B26"/>
    <mergeCell ref="B27:B29"/>
    <mergeCell ref="C12:C15"/>
    <mergeCell ref="C16:C17"/>
    <mergeCell ref="C22:C24"/>
    <mergeCell ref="C25:C26"/>
    <mergeCell ref="B9:D9"/>
    <mergeCell ref="E9:I9"/>
    <mergeCell ref="B10:D10"/>
    <mergeCell ref="E10:I10"/>
    <mergeCell ref="A30:G30"/>
    <mergeCell ref="F6:G6"/>
    <mergeCell ref="B7:D7"/>
    <mergeCell ref="E7:I7"/>
    <mergeCell ref="B8:D8"/>
    <mergeCell ref="E8:I8"/>
    <mergeCell ref="A1:I1"/>
    <mergeCell ref="B2:I2"/>
    <mergeCell ref="F3:G3"/>
    <mergeCell ref="F4:G4"/>
    <mergeCell ref="F5:G5"/>
  </mergeCells>
  <phoneticPr fontId="21" type="noConversion"/>
  <pageMargins left="0.75" right="0.75" top="1" bottom="1" header="0.5" footer="0.5"/>
  <pageSetup paperSize="9" scale="72"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opLeftCell="B1" workbookViewId="0">
      <selection activeCell="K19" sqref="K19:L19"/>
    </sheetView>
  </sheetViews>
  <sheetFormatPr defaultColWidth="9" defaultRowHeight="14.4" x14ac:dyDescent="0.25"/>
  <cols>
    <col min="1" max="1" width="8.109375" style="19" customWidth="1"/>
    <col min="2" max="2" width="25.109375" customWidth="1"/>
    <col min="3" max="3" width="31.109375" customWidth="1"/>
    <col min="4" max="4" width="12.6640625" customWidth="1"/>
    <col min="5" max="6" width="13.21875" customWidth="1"/>
    <col min="7" max="11" width="12.6640625" customWidth="1"/>
  </cols>
  <sheetData>
    <row r="1" spans="1:11" ht="57" customHeight="1" x14ac:dyDescent="0.25">
      <c r="A1" s="120" t="s">
        <v>91</v>
      </c>
      <c r="B1" s="120"/>
      <c r="C1" s="120"/>
      <c r="D1" s="120"/>
      <c r="E1" s="120"/>
      <c r="F1" s="120"/>
      <c r="G1" s="120"/>
      <c r="H1" s="120"/>
      <c r="I1" s="120"/>
      <c r="J1" s="120"/>
      <c r="K1" s="120"/>
    </row>
    <row r="2" spans="1:11" s="18" customFormat="1" ht="30" customHeight="1" x14ac:dyDescent="0.25">
      <c r="A2" s="122" t="s">
        <v>92</v>
      </c>
      <c r="B2" s="121" t="s">
        <v>93</v>
      </c>
      <c r="C2" s="125" t="s">
        <v>94</v>
      </c>
      <c r="D2" s="121" t="s">
        <v>95</v>
      </c>
      <c r="E2" s="121"/>
      <c r="F2" s="121"/>
      <c r="G2" s="121"/>
      <c r="H2" s="121"/>
      <c r="I2" s="121"/>
      <c r="J2" s="122" t="s">
        <v>96</v>
      </c>
      <c r="K2" s="122" t="s">
        <v>97</v>
      </c>
    </row>
    <row r="3" spans="1:11" s="18" customFormat="1" ht="30" customHeight="1" x14ac:dyDescent="0.25">
      <c r="A3" s="123"/>
      <c r="B3" s="121"/>
      <c r="C3" s="125"/>
      <c r="D3" s="121" t="s">
        <v>17</v>
      </c>
      <c r="E3" s="121"/>
      <c r="F3" s="121"/>
      <c r="G3" s="121"/>
      <c r="H3" s="121" t="s">
        <v>98</v>
      </c>
      <c r="I3" s="121" t="s">
        <v>99</v>
      </c>
      <c r="J3" s="123"/>
      <c r="K3" s="123"/>
    </row>
    <row r="4" spans="1:11" s="18" customFormat="1" ht="30" customHeight="1" x14ac:dyDescent="0.25">
      <c r="A4" s="124"/>
      <c r="B4" s="121"/>
      <c r="C4" s="125"/>
      <c r="D4" s="21" t="s">
        <v>100</v>
      </c>
      <c r="E4" s="20" t="s">
        <v>101</v>
      </c>
      <c r="F4" s="20" t="s">
        <v>102</v>
      </c>
      <c r="G4" s="20" t="s">
        <v>103</v>
      </c>
      <c r="H4" s="121"/>
      <c r="I4" s="125"/>
      <c r="J4" s="124"/>
      <c r="K4" s="123"/>
    </row>
    <row r="5" spans="1:11" ht="30" customHeight="1" x14ac:dyDescent="0.25">
      <c r="A5" s="22">
        <v>1</v>
      </c>
      <c r="B5" s="23" t="s">
        <v>104</v>
      </c>
      <c r="C5" s="24" t="s">
        <v>14</v>
      </c>
      <c r="D5" s="22">
        <v>129</v>
      </c>
      <c r="E5" s="25">
        <v>129</v>
      </c>
      <c r="F5" s="25">
        <v>0</v>
      </c>
      <c r="G5" s="25">
        <v>0</v>
      </c>
      <c r="H5" s="22">
        <v>129</v>
      </c>
      <c r="I5" s="28">
        <v>1</v>
      </c>
      <c r="J5" s="22">
        <v>90.5</v>
      </c>
      <c r="K5" s="27"/>
    </row>
    <row r="6" spans="1:11" ht="30" customHeight="1" x14ac:dyDescent="0.25">
      <c r="A6" s="22">
        <v>2</v>
      </c>
      <c r="B6" s="24" t="s">
        <v>105</v>
      </c>
      <c r="C6" s="24" t="s">
        <v>14</v>
      </c>
      <c r="D6" s="24">
        <v>124.6</v>
      </c>
      <c r="E6" s="22">
        <v>100</v>
      </c>
      <c r="F6" s="22">
        <v>24.6</v>
      </c>
      <c r="G6" s="22">
        <v>0</v>
      </c>
      <c r="H6" s="26">
        <v>124.5</v>
      </c>
      <c r="I6" s="29">
        <v>0.99919999999999998</v>
      </c>
      <c r="J6" s="22">
        <v>99.99</v>
      </c>
      <c r="K6" s="27"/>
    </row>
    <row r="7" spans="1:11" ht="30" customHeight="1" x14ac:dyDescent="0.25">
      <c r="A7" s="22">
        <v>3</v>
      </c>
      <c r="B7" s="24" t="s">
        <v>106</v>
      </c>
      <c r="C7" s="24" t="s">
        <v>14</v>
      </c>
      <c r="D7" s="24">
        <v>329.13</v>
      </c>
      <c r="E7" s="22">
        <v>280</v>
      </c>
      <c r="F7" s="22">
        <v>49.13</v>
      </c>
      <c r="G7" s="22">
        <v>0</v>
      </c>
      <c r="H7" s="22">
        <v>253.19</v>
      </c>
      <c r="I7" s="29">
        <v>0.76929999999999998</v>
      </c>
      <c r="J7" s="22">
        <v>89.68</v>
      </c>
      <c r="K7" s="27"/>
    </row>
    <row r="8" spans="1:11" ht="30" customHeight="1" x14ac:dyDescent="0.25">
      <c r="A8" s="22"/>
      <c r="B8" s="24" t="s">
        <v>107</v>
      </c>
      <c r="C8" s="27"/>
      <c r="D8" s="22">
        <v>582.73</v>
      </c>
      <c r="E8" s="22">
        <v>509</v>
      </c>
      <c r="F8" s="22">
        <v>73.73</v>
      </c>
      <c r="G8" s="22">
        <v>0</v>
      </c>
      <c r="H8" s="22">
        <v>506.69</v>
      </c>
      <c r="I8" s="29"/>
      <c r="J8" s="22"/>
      <c r="K8" s="27"/>
    </row>
  </sheetData>
  <sheetProtection formatCells="0" insertHyperlinks="0" autoFilter="0"/>
  <mergeCells count="10">
    <mergeCell ref="A1:K1"/>
    <mergeCell ref="D2:I2"/>
    <mergeCell ref="D3:G3"/>
    <mergeCell ref="A2:A4"/>
    <mergeCell ref="B2:B4"/>
    <mergeCell ref="C2:C4"/>
    <mergeCell ref="H3:H4"/>
    <mergeCell ref="I3:I4"/>
    <mergeCell ref="J2:J4"/>
    <mergeCell ref="K2:K4"/>
  </mergeCells>
  <phoneticPr fontId="21" type="noConversion"/>
  <pageMargins left="0.75" right="0.75" top="1" bottom="1" header="0.5" footer="0.5"/>
  <pageSetup paperSize="9" scale="81"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topLeftCell="A4" workbookViewId="0">
      <selection activeCell="K19" sqref="K19:L19"/>
    </sheetView>
  </sheetViews>
  <sheetFormatPr defaultColWidth="9" defaultRowHeight="14.4" x14ac:dyDescent="0.25"/>
  <cols>
    <col min="1" max="1" width="5.21875" customWidth="1"/>
    <col min="3" max="3" width="9.88671875" customWidth="1"/>
    <col min="4" max="4" width="11.6640625" customWidth="1"/>
    <col min="5" max="5" width="12.33203125" customWidth="1"/>
    <col min="6" max="6" width="2.33203125" customWidth="1"/>
    <col min="7" max="7" width="15.6640625" customWidth="1"/>
    <col min="8" max="8" width="13.44140625" customWidth="1"/>
    <col min="9" max="9" width="6.88671875" customWidth="1"/>
    <col min="10" max="10" width="0.88671875" customWidth="1"/>
    <col min="11" max="11" width="8" customWidth="1"/>
    <col min="12" max="12" width="1" customWidth="1"/>
    <col min="13" max="13" width="6.88671875" customWidth="1"/>
    <col min="14" max="14" width="31.6640625" customWidth="1"/>
  </cols>
  <sheetData>
    <row r="1" spans="1:15" ht="42" customHeight="1" x14ac:dyDescent="0.25">
      <c r="A1" s="126" t="s">
        <v>108</v>
      </c>
      <c r="B1" s="126"/>
      <c r="C1" s="126"/>
      <c r="D1" s="126"/>
      <c r="E1" s="126"/>
      <c r="F1" s="126"/>
      <c r="G1" s="126"/>
      <c r="H1" s="126"/>
      <c r="I1" s="126"/>
      <c r="J1" s="126"/>
      <c r="K1" s="126"/>
      <c r="L1" s="126"/>
      <c r="M1" s="126"/>
      <c r="N1" s="126"/>
    </row>
    <row r="2" spans="1:15" ht="20.100000000000001" customHeight="1" x14ac:dyDescent="0.25">
      <c r="A2" s="127" t="s">
        <v>93</v>
      </c>
      <c r="B2" s="127"/>
      <c r="C2" s="127" t="s">
        <v>109</v>
      </c>
      <c r="D2" s="127"/>
      <c r="E2" s="127"/>
      <c r="F2" s="127"/>
      <c r="G2" s="127"/>
      <c r="H2" s="127"/>
      <c r="I2" s="127"/>
      <c r="J2" s="127"/>
      <c r="K2" s="127"/>
      <c r="L2" s="127"/>
      <c r="M2" s="127"/>
      <c r="N2" s="127"/>
    </row>
    <row r="3" spans="1:15" ht="20.100000000000001" customHeight="1" x14ac:dyDescent="0.25">
      <c r="A3" s="127" t="s">
        <v>94</v>
      </c>
      <c r="B3" s="127"/>
      <c r="C3" s="127" t="s">
        <v>110</v>
      </c>
      <c r="D3" s="127"/>
      <c r="E3" s="127"/>
      <c r="F3" s="127"/>
      <c r="G3" s="127"/>
      <c r="H3" s="127" t="s">
        <v>111</v>
      </c>
      <c r="I3" s="127"/>
      <c r="J3" s="127" t="s">
        <v>14</v>
      </c>
      <c r="K3" s="127"/>
      <c r="L3" s="127"/>
      <c r="M3" s="127"/>
      <c r="N3" s="127"/>
    </row>
    <row r="4" spans="1:15" ht="20.100000000000001" customHeight="1" x14ac:dyDescent="0.25">
      <c r="A4" s="127" t="s">
        <v>95</v>
      </c>
      <c r="B4" s="127"/>
      <c r="C4" s="127"/>
      <c r="D4" s="127"/>
      <c r="E4" s="127" t="s">
        <v>16</v>
      </c>
      <c r="F4" s="127" t="s">
        <v>112</v>
      </c>
      <c r="G4" s="127"/>
      <c r="H4" s="127" t="s">
        <v>113</v>
      </c>
      <c r="I4" s="127"/>
      <c r="J4" s="127" t="s">
        <v>20</v>
      </c>
      <c r="K4" s="127"/>
      <c r="L4" s="127" t="s">
        <v>114</v>
      </c>
      <c r="M4" s="127"/>
      <c r="N4" s="127" t="s">
        <v>21</v>
      </c>
    </row>
    <row r="5" spans="1:15" ht="20.100000000000001" customHeight="1" x14ac:dyDescent="0.25">
      <c r="A5" s="127"/>
      <c r="B5" s="127"/>
      <c r="C5" s="127"/>
      <c r="D5" s="127"/>
      <c r="E5" s="127"/>
      <c r="F5" s="127"/>
      <c r="G5" s="127"/>
      <c r="H5" s="127"/>
      <c r="I5" s="127"/>
      <c r="J5" s="127"/>
      <c r="K5" s="127"/>
      <c r="L5" s="127"/>
      <c r="M5" s="127"/>
      <c r="N5" s="127"/>
    </row>
    <row r="6" spans="1:15" ht="20.100000000000001" customHeight="1" x14ac:dyDescent="0.25">
      <c r="A6" s="127"/>
      <c r="B6" s="127"/>
      <c r="C6" s="128" t="s">
        <v>115</v>
      </c>
      <c r="D6" s="128"/>
      <c r="E6" s="3">
        <f>E7+E8</f>
        <v>129</v>
      </c>
      <c r="F6" s="127">
        <v>129</v>
      </c>
      <c r="G6" s="127"/>
      <c r="H6" s="127">
        <v>129</v>
      </c>
      <c r="I6" s="127"/>
      <c r="J6" s="127">
        <v>10</v>
      </c>
      <c r="K6" s="127"/>
      <c r="L6" s="129">
        <f>H6/F6</f>
        <v>1</v>
      </c>
      <c r="M6" s="129"/>
      <c r="N6" s="3">
        <v>10</v>
      </c>
    </row>
    <row r="7" spans="1:15" ht="20.100000000000001" customHeight="1" x14ac:dyDescent="0.25">
      <c r="A7" s="127"/>
      <c r="B7" s="127"/>
      <c r="C7" s="127" t="s">
        <v>116</v>
      </c>
      <c r="D7" s="127"/>
      <c r="E7" s="3">
        <v>129</v>
      </c>
      <c r="F7" s="127">
        <v>129</v>
      </c>
      <c r="G7" s="127"/>
      <c r="H7" s="127">
        <v>129</v>
      </c>
      <c r="I7" s="127"/>
      <c r="J7" s="127" t="s">
        <v>24</v>
      </c>
      <c r="K7" s="127"/>
      <c r="L7" s="127" t="s">
        <v>24</v>
      </c>
      <c r="M7" s="127"/>
      <c r="N7" s="3" t="s">
        <v>24</v>
      </c>
    </row>
    <row r="8" spans="1:15" ht="20.100000000000001" customHeight="1" x14ac:dyDescent="0.25">
      <c r="A8" s="127"/>
      <c r="B8" s="127"/>
      <c r="C8" s="127" t="s">
        <v>117</v>
      </c>
      <c r="D8" s="127"/>
      <c r="E8" s="3">
        <v>0</v>
      </c>
      <c r="F8" s="127">
        <v>0</v>
      </c>
      <c r="G8" s="127"/>
      <c r="H8" s="127">
        <v>0</v>
      </c>
      <c r="I8" s="127"/>
      <c r="J8" s="127" t="s">
        <v>24</v>
      </c>
      <c r="K8" s="127"/>
      <c r="L8" s="127" t="s">
        <v>24</v>
      </c>
      <c r="M8" s="127"/>
      <c r="N8" s="3" t="s">
        <v>24</v>
      </c>
    </row>
    <row r="9" spans="1:15" ht="20.100000000000001" customHeight="1" x14ac:dyDescent="0.25">
      <c r="A9" s="127"/>
      <c r="B9" s="127"/>
      <c r="C9" s="127" t="s">
        <v>103</v>
      </c>
      <c r="D9" s="127"/>
      <c r="E9" s="3">
        <v>0</v>
      </c>
      <c r="F9" s="127">
        <v>0</v>
      </c>
      <c r="G9" s="127"/>
      <c r="H9" s="127">
        <v>0</v>
      </c>
      <c r="I9" s="127"/>
      <c r="J9" s="127" t="s">
        <v>24</v>
      </c>
      <c r="K9" s="127"/>
      <c r="L9" s="127" t="s">
        <v>24</v>
      </c>
      <c r="M9" s="127"/>
      <c r="N9" s="3" t="s">
        <v>24</v>
      </c>
    </row>
    <row r="10" spans="1:15" ht="20.100000000000001" customHeight="1" x14ac:dyDescent="0.25">
      <c r="A10" s="127" t="s">
        <v>118</v>
      </c>
      <c r="B10" s="127" t="s">
        <v>27</v>
      </c>
      <c r="C10" s="127"/>
      <c r="D10" s="127"/>
      <c r="E10" s="127"/>
      <c r="F10" s="127"/>
      <c r="G10" s="127"/>
      <c r="H10" s="127" t="s">
        <v>119</v>
      </c>
      <c r="I10" s="127"/>
      <c r="J10" s="127"/>
      <c r="K10" s="127"/>
      <c r="L10" s="127"/>
      <c r="M10" s="127"/>
      <c r="N10" s="127"/>
    </row>
    <row r="11" spans="1:15" ht="75" customHeight="1" x14ac:dyDescent="0.25">
      <c r="A11" s="127"/>
      <c r="B11" s="130" t="s">
        <v>120</v>
      </c>
      <c r="C11" s="130"/>
      <c r="D11" s="130"/>
      <c r="E11" s="130"/>
      <c r="F11" s="130"/>
      <c r="G11" s="130"/>
      <c r="H11" s="130" t="s">
        <v>121</v>
      </c>
      <c r="I11" s="130"/>
      <c r="J11" s="130"/>
      <c r="K11" s="130"/>
      <c r="L11" s="130"/>
      <c r="M11" s="130"/>
      <c r="N11" s="130"/>
    </row>
    <row r="12" spans="1:15" ht="20.100000000000001" customHeight="1" x14ac:dyDescent="0.25">
      <c r="A12" s="145" t="s">
        <v>122</v>
      </c>
      <c r="B12" s="3" t="s">
        <v>33</v>
      </c>
      <c r="C12" s="3" t="s">
        <v>34</v>
      </c>
      <c r="D12" s="127" t="s">
        <v>35</v>
      </c>
      <c r="E12" s="127"/>
      <c r="F12" s="127"/>
      <c r="G12" s="3" t="s">
        <v>36</v>
      </c>
      <c r="H12" s="15" t="s">
        <v>37</v>
      </c>
      <c r="I12" s="127" t="s">
        <v>20</v>
      </c>
      <c r="J12" s="127"/>
      <c r="K12" s="127" t="s">
        <v>21</v>
      </c>
      <c r="L12" s="127"/>
      <c r="M12" s="127" t="s">
        <v>38</v>
      </c>
      <c r="N12" s="127"/>
    </row>
    <row r="13" spans="1:15" ht="20.100000000000001" customHeight="1" x14ac:dyDescent="0.25">
      <c r="A13" s="145"/>
      <c r="B13" s="127" t="s">
        <v>123</v>
      </c>
      <c r="C13" s="127" t="s">
        <v>124</v>
      </c>
      <c r="D13" s="131" t="s">
        <v>125</v>
      </c>
      <c r="E13" s="131"/>
      <c r="F13" s="131"/>
      <c r="G13" s="81" t="s">
        <v>42</v>
      </c>
      <c r="H13" s="16">
        <v>0.9</v>
      </c>
      <c r="I13" s="127">
        <v>10</v>
      </c>
      <c r="J13" s="127"/>
      <c r="K13" s="127">
        <v>10</v>
      </c>
      <c r="L13" s="127"/>
      <c r="M13" s="132"/>
      <c r="N13" s="132"/>
      <c r="O13" t="s">
        <v>126</v>
      </c>
    </row>
    <row r="14" spans="1:15" ht="20.100000000000001" customHeight="1" x14ac:dyDescent="0.25">
      <c r="A14" s="145"/>
      <c r="B14" s="127"/>
      <c r="C14" s="127"/>
      <c r="D14" s="131" t="s">
        <v>127</v>
      </c>
      <c r="E14" s="131"/>
      <c r="F14" s="131"/>
      <c r="G14" s="82" t="s">
        <v>42</v>
      </c>
      <c r="H14" s="17">
        <v>0.9</v>
      </c>
      <c r="I14" s="127">
        <v>10</v>
      </c>
      <c r="J14" s="127"/>
      <c r="K14" s="127">
        <v>10</v>
      </c>
      <c r="L14" s="127"/>
      <c r="M14" s="127"/>
      <c r="N14" s="127"/>
    </row>
    <row r="15" spans="1:15" ht="20.100000000000001" customHeight="1" x14ac:dyDescent="0.25">
      <c r="A15" s="145"/>
      <c r="B15" s="127"/>
      <c r="C15" s="127"/>
      <c r="D15" s="131" t="s">
        <v>128</v>
      </c>
      <c r="E15" s="131"/>
      <c r="F15" s="131"/>
      <c r="G15" s="3" t="s">
        <v>129</v>
      </c>
      <c r="H15" s="9">
        <v>1</v>
      </c>
      <c r="I15" s="127">
        <v>10</v>
      </c>
      <c r="J15" s="127"/>
      <c r="K15" s="127">
        <v>10</v>
      </c>
      <c r="L15" s="127"/>
      <c r="M15" s="127"/>
      <c r="N15" s="127"/>
    </row>
    <row r="16" spans="1:15" ht="66.900000000000006" customHeight="1" x14ac:dyDescent="0.25">
      <c r="A16" s="145"/>
      <c r="B16" s="127"/>
      <c r="C16" s="3" t="s">
        <v>130</v>
      </c>
      <c r="D16" s="133" t="s">
        <v>184</v>
      </c>
      <c r="E16" s="131"/>
      <c r="F16" s="131"/>
      <c r="G16" s="82" t="s">
        <v>42</v>
      </c>
      <c r="H16" s="11">
        <v>0.8</v>
      </c>
      <c r="I16" s="127">
        <v>10</v>
      </c>
      <c r="J16" s="127"/>
      <c r="K16" s="127">
        <v>8</v>
      </c>
      <c r="L16" s="127"/>
      <c r="M16" s="134" t="s">
        <v>182</v>
      </c>
      <c r="N16" s="135"/>
    </row>
    <row r="17" spans="1:14" s="2" customFormat="1" ht="20.100000000000001" customHeight="1" x14ac:dyDescent="0.25">
      <c r="A17" s="145"/>
      <c r="B17" s="127"/>
      <c r="C17" s="6" t="s">
        <v>131</v>
      </c>
      <c r="D17" s="136" t="s">
        <v>132</v>
      </c>
      <c r="E17" s="136"/>
      <c r="F17" s="136"/>
      <c r="G17" s="83" t="s">
        <v>42</v>
      </c>
      <c r="H17" s="11">
        <v>0.9</v>
      </c>
      <c r="I17" s="137">
        <v>10</v>
      </c>
      <c r="J17" s="137"/>
      <c r="K17" s="137">
        <v>10</v>
      </c>
      <c r="L17" s="137"/>
      <c r="M17" s="137"/>
      <c r="N17" s="137"/>
    </row>
    <row r="18" spans="1:14" ht="18" customHeight="1" x14ac:dyDescent="0.25">
      <c r="A18" s="145"/>
      <c r="B18" s="127" t="s">
        <v>133</v>
      </c>
      <c r="C18" s="127" t="s">
        <v>134</v>
      </c>
      <c r="D18" s="131" t="s">
        <v>135</v>
      </c>
      <c r="E18" s="131"/>
      <c r="F18" s="131"/>
      <c r="G18" s="3" t="s">
        <v>129</v>
      </c>
      <c r="H18" s="11">
        <v>1</v>
      </c>
      <c r="I18" s="127">
        <v>7.5</v>
      </c>
      <c r="J18" s="127"/>
      <c r="K18" s="127">
        <v>7.5</v>
      </c>
      <c r="L18" s="127"/>
      <c r="M18" s="132"/>
      <c r="N18" s="132"/>
    </row>
    <row r="19" spans="1:14" s="2" customFormat="1" ht="33" customHeight="1" x14ac:dyDescent="0.25">
      <c r="A19" s="145"/>
      <c r="B19" s="127"/>
      <c r="C19" s="127"/>
      <c r="D19" s="136" t="s">
        <v>136</v>
      </c>
      <c r="E19" s="136"/>
      <c r="F19" s="136"/>
      <c r="G19" s="6" t="s">
        <v>129</v>
      </c>
      <c r="H19" s="11">
        <v>0.5</v>
      </c>
      <c r="I19" s="137">
        <v>7.5</v>
      </c>
      <c r="J19" s="137"/>
      <c r="K19" s="137">
        <v>3.75</v>
      </c>
      <c r="L19" s="137"/>
      <c r="M19" s="140" t="s">
        <v>183</v>
      </c>
      <c r="N19" s="130"/>
    </row>
    <row r="20" spans="1:14" ht="20.100000000000001" customHeight="1" x14ac:dyDescent="0.25">
      <c r="A20" s="145"/>
      <c r="B20" s="127"/>
      <c r="C20" s="127" t="s">
        <v>137</v>
      </c>
      <c r="D20" s="131" t="s">
        <v>138</v>
      </c>
      <c r="E20" s="131"/>
      <c r="F20" s="131"/>
      <c r="G20" s="3" t="s">
        <v>139</v>
      </c>
      <c r="H20" s="9">
        <v>1</v>
      </c>
      <c r="I20" s="127">
        <v>7.5</v>
      </c>
      <c r="J20" s="127"/>
      <c r="K20" s="127">
        <v>7.5</v>
      </c>
      <c r="L20" s="127"/>
      <c r="M20" s="127"/>
      <c r="N20" s="127"/>
    </row>
    <row r="21" spans="1:14" ht="20.100000000000001" customHeight="1" x14ac:dyDescent="0.25">
      <c r="A21" s="145"/>
      <c r="B21" s="127"/>
      <c r="C21" s="127"/>
      <c r="D21" s="131" t="s">
        <v>140</v>
      </c>
      <c r="E21" s="131"/>
      <c r="F21" s="131"/>
      <c r="G21" s="82" t="s">
        <v>42</v>
      </c>
      <c r="H21" s="8">
        <v>1</v>
      </c>
      <c r="I21" s="127">
        <v>17.5</v>
      </c>
      <c r="J21" s="127"/>
      <c r="K21" s="127">
        <v>17.5</v>
      </c>
      <c r="L21" s="127"/>
      <c r="M21" s="127"/>
      <c r="N21" s="127"/>
    </row>
    <row r="22" spans="1:14" ht="20.100000000000001" customHeight="1" x14ac:dyDescent="0.25">
      <c r="A22" s="138" t="s">
        <v>141</v>
      </c>
      <c r="B22" s="138"/>
      <c r="C22" s="138"/>
      <c r="D22" s="138"/>
      <c r="E22" s="138"/>
      <c r="F22" s="138"/>
      <c r="G22" s="138"/>
      <c r="H22" s="138"/>
      <c r="I22" s="138">
        <f>SUM(I13:J21)+J6</f>
        <v>100</v>
      </c>
      <c r="J22" s="138"/>
      <c r="K22" s="138">
        <f>SUM(K13:L21)+N6</f>
        <v>94.25</v>
      </c>
      <c r="L22" s="138"/>
      <c r="M22" s="139"/>
      <c r="N22" s="139"/>
    </row>
    <row r="23" spans="1:14" ht="20.100000000000001" customHeight="1" x14ac:dyDescent="0.25">
      <c r="A23" s="13" t="s">
        <v>142</v>
      </c>
      <c r="B23" s="141" t="s">
        <v>143</v>
      </c>
      <c r="C23" s="142"/>
      <c r="D23" s="142"/>
      <c r="E23" s="142"/>
      <c r="F23" s="142"/>
      <c r="G23" s="142"/>
      <c r="H23" s="142"/>
      <c r="I23" s="142"/>
      <c r="J23" s="142"/>
      <c r="K23" s="142"/>
      <c r="L23" s="142"/>
      <c r="M23" s="142"/>
      <c r="N23" s="143"/>
    </row>
    <row r="24" spans="1:14" x14ac:dyDescent="0.25">
      <c r="A24" s="144" t="s">
        <v>144</v>
      </c>
      <c r="B24" s="144"/>
      <c r="C24" s="144"/>
      <c r="D24" s="144"/>
      <c r="E24" s="144"/>
      <c r="F24" s="144"/>
      <c r="G24" s="144"/>
      <c r="H24" s="144"/>
      <c r="I24" s="144"/>
      <c r="J24" s="144"/>
      <c r="K24" s="144"/>
      <c r="L24" s="144"/>
      <c r="M24" s="144"/>
      <c r="N24" s="144"/>
    </row>
    <row r="25" spans="1:14" ht="51.9" customHeight="1" x14ac:dyDescent="0.25">
      <c r="A25" s="144" t="s">
        <v>145</v>
      </c>
      <c r="B25" s="144"/>
      <c r="C25" s="144"/>
      <c r="D25" s="144"/>
      <c r="E25" s="144"/>
      <c r="F25" s="144"/>
      <c r="G25" s="144"/>
      <c r="H25" s="144"/>
      <c r="I25" s="144"/>
      <c r="J25" s="144"/>
      <c r="K25" s="144"/>
      <c r="L25" s="144"/>
      <c r="M25" s="144"/>
      <c r="N25" s="144"/>
    </row>
    <row r="26" spans="1:14" ht="41.1" customHeight="1" x14ac:dyDescent="0.25">
      <c r="A26" s="144" t="s">
        <v>146</v>
      </c>
      <c r="B26" s="144"/>
      <c r="C26" s="144"/>
      <c r="D26" s="144"/>
      <c r="E26" s="144"/>
      <c r="F26" s="144"/>
      <c r="G26" s="144"/>
      <c r="H26" s="144"/>
      <c r="I26" s="144"/>
      <c r="J26" s="144"/>
      <c r="K26" s="144"/>
      <c r="L26" s="144"/>
      <c r="M26" s="144"/>
      <c r="N26" s="144"/>
    </row>
    <row r="27" spans="1:14" ht="15.9" customHeight="1" x14ac:dyDescent="0.25"/>
  </sheetData>
  <sheetProtection formatCells="0" insertHyperlinks="0" autoFilter="0"/>
  <mergeCells count="94">
    <mergeCell ref="E4:E5"/>
    <mergeCell ref="N4:N5"/>
    <mergeCell ref="A4:B9"/>
    <mergeCell ref="C4:D5"/>
    <mergeCell ref="F4:G5"/>
    <mergeCell ref="H4:I5"/>
    <mergeCell ref="J4:K5"/>
    <mergeCell ref="L4:M5"/>
    <mergeCell ref="C9:D9"/>
    <mergeCell ref="F9:G9"/>
    <mergeCell ref="H9:I9"/>
    <mergeCell ref="J9:K9"/>
    <mergeCell ref="L9:M9"/>
    <mergeCell ref="C8:D8"/>
    <mergeCell ref="F8:G8"/>
    <mergeCell ref="H8:I8"/>
    <mergeCell ref="B23:N23"/>
    <mergeCell ref="A24:N24"/>
    <mergeCell ref="A25:N25"/>
    <mergeCell ref="A26:N26"/>
    <mergeCell ref="A10:A11"/>
    <mergeCell ref="A12:A21"/>
    <mergeCell ref="B13:B17"/>
    <mergeCell ref="B18:B21"/>
    <mergeCell ref="C13:C15"/>
    <mergeCell ref="C18:C19"/>
    <mergeCell ref="C20:C21"/>
    <mergeCell ref="D21:F21"/>
    <mergeCell ref="I21:J21"/>
    <mergeCell ref="K21:L21"/>
    <mergeCell ref="M21:N21"/>
    <mergeCell ref="A22:H22"/>
    <mergeCell ref="I22:J22"/>
    <mergeCell ref="K22:L22"/>
    <mergeCell ref="M22:N22"/>
    <mergeCell ref="D19:F19"/>
    <mergeCell ref="I19:J19"/>
    <mergeCell ref="K19:L19"/>
    <mergeCell ref="M19:N19"/>
    <mergeCell ref="D20:F20"/>
    <mergeCell ref="I20:J20"/>
    <mergeCell ref="K20:L20"/>
    <mergeCell ref="M20:N20"/>
    <mergeCell ref="D17:F17"/>
    <mergeCell ref="I17:J17"/>
    <mergeCell ref="K17:L17"/>
    <mergeCell ref="M17:N17"/>
    <mergeCell ref="D18:F18"/>
    <mergeCell ref="I18:J18"/>
    <mergeCell ref="K18:L18"/>
    <mergeCell ref="M18:N18"/>
    <mergeCell ref="D15:F15"/>
    <mergeCell ref="I15:J15"/>
    <mergeCell ref="K15:L15"/>
    <mergeCell ref="M15:N15"/>
    <mergeCell ref="D16:F16"/>
    <mergeCell ref="I16:J16"/>
    <mergeCell ref="K16:L16"/>
    <mergeCell ref="M16:N16"/>
    <mergeCell ref="D13:F13"/>
    <mergeCell ref="I13:J13"/>
    <mergeCell ref="K13:L13"/>
    <mergeCell ref="M13:N13"/>
    <mergeCell ref="D14:F14"/>
    <mergeCell ref="I14:J14"/>
    <mergeCell ref="K14:L14"/>
    <mergeCell ref="M14:N14"/>
    <mergeCell ref="B10:G10"/>
    <mergeCell ref="H10:N10"/>
    <mergeCell ref="B11:G11"/>
    <mergeCell ref="H11:N11"/>
    <mergeCell ref="D12:F12"/>
    <mergeCell ref="I12:J12"/>
    <mergeCell ref="K12:L12"/>
    <mergeCell ref="M12:N12"/>
    <mergeCell ref="J8:K8"/>
    <mergeCell ref="L8:M8"/>
    <mergeCell ref="C7:D7"/>
    <mergeCell ref="F7:G7"/>
    <mergeCell ref="H7:I7"/>
    <mergeCell ref="J7:K7"/>
    <mergeCell ref="L7:M7"/>
    <mergeCell ref="C6:D6"/>
    <mergeCell ref="F6:G6"/>
    <mergeCell ref="H6:I6"/>
    <mergeCell ref="J6:K6"/>
    <mergeCell ref="L6:M6"/>
    <mergeCell ref="A1:N1"/>
    <mergeCell ref="A2:B2"/>
    <mergeCell ref="C2:N2"/>
    <mergeCell ref="A3:B3"/>
    <mergeCell ref="C3:G3"/>
    <mergeCell ref="H3:I3"/>
    <mergeCell ref="J3:N3"/>
  </mergeCells>
  <phoneticPr fontId="21" type="noConversion"/>
  <pageMargins left="0.75" right="0.75" top="1" bottom="1" header="0.5" footer="0.5"/>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workbookViewId="0">
      <selection activeCell="N28" sqref="A1:N28"/>
    </sheetView>
  </sheetViews>
  <sheetFormatPr defaultColWidth="9" defaultRowHeight="14.4" x14ac:dyDescent="0.25"/>
  <cols>
    <col min="5" max="5" width="12.88671875" customWidth="1"/>
    <col min="6" max="6" width="5.88671875" customWidth="1"/>
    <col min="7" max="7" width="16.44140625" customWidth="1"/>
    <col min="8" max="8" width="16.21875" customWidth="1"/>
    <col min="9" max="9" width="7.6640625" customWidth="1"/>
    <col min="10" max="10" width="7.33203125" customWidth="1"/>
    <col min="11" max="11" width="7.77734375" customWidth="1"/>
    <col min="12" max="12" width="6.88671875" customWidth="1"/>
    <col min="14" max="14" width="18.21875" customWidth="1"/>
  </cols>
  <sheetData>
    <row r="1" spans="1:14" ht="42.75" customHeight="1" x14ac:dyDescent="0.25">
      <c r="A1" s="126" t="s">
        <v>147</v>
      </c>
      <c r="B1" s="126"/>
      <c r="C1" s="126"/>
      <c r="D1" s="126"/>
      <c r="E1" s="126"/>
      <c r="F1" s="126"/>
      <c r="G1" s="126"/>
      <c r="H1" s="126"/>
      <c r="I1" s="126"/>
      <c r="J1" s="126"/>
      <c r="K1" s="126"/>
      <c r="L1" s="126"/>
      <c r="M1" s="126"/>
      <c r="N1" s="126"/>
    </row>
    <row r="2" spans="1:14" ht="20.100000000000001" customHeight="1" x14ac:dyDescent="0.25">
      <c r="A2" s="127" t="s">
        <v>93</v>
      </c>
      <c r="B2" s="127"/>
      <c r="C2" s="127" t="s">
        <v>148</v>
      </c>
      <c r="D2" s="127"/>
      <c r="E2" s="127"/>
      <c r="F2" s="127"/>
      <c r="G2" s="127"/>
      <c r="H2" s="127"/>
      <c r="I2" s="127"/>
      <c r="J2" s="127"/>
      <c r="K2" s="127"/>
      <c r="L2" s="127"/>
      <c r="M2" s="127"/>
      <c r="N2" s="127"/>
    </row>
    <row r="3" spans="1:14" ht="20.100000000000001" customHeight="1" x14ac:dyDescent="0.25">
      <c r="A3" s="127" t="s">
        <v>94</v>
      </c>
      <c r="B3" s="127"/>
      <c r="C3" s="127" t="s">
        <v>110</v>
      </c>
      <c r="D3" s="127"/>
      <c r="E3" s="127"/>
      <c r="F3" s="127"/>
      <c r="G3" s="127"/>
      <c r="H3" s="127" t="s">
        <v>111</v>
      </c>
      <c r="I3" s="127"/>
      <c r="J3" s="127" t="s">
        <v>14</v>
      </c>
      <c r="K3" s="127"/>
      <c r="L3" s="127"/>
      <c r="M3" s="127"/>
      <c r="N3" s="127"/>
    </row>
    <row r="4" spans="1:14" ht="20.100000000000001" customHeight="1" x14ac:dyDescent="0.25">
      <c r="A4" s="127" t="s">
        <v>95</v>
      </c>
      <c r="B4" s="127"/>
      <c r="C4" s="127"/>
      <c r="D4" s="127"/>
      <c r="E4" s="127" t="s">
        <v>16</v>
      </c>
      <c r="F4" s="127" t="s">
        <v>112</v>
      </c>
      <c r="G4" s="127"/>
      <c r="H4" s="127" t="s">
        <v>113</v>
      </c>
      <c r="I4" s="127"/>
      <c r="J4" s="127" t="s">
        <v>20</v>
      </c>
      <c r="K4" s="127"/>
      <c r="L4" s="127" t="s">
        <v>114</v>
      </c>
      <c r="M4" s="127"/>
      <c r="N4" s="127" t="s">
        <v>21</v>
      </c>
    </row>
    <row r="5" spans="1:14" ht="20.100000000000001" customHeight="1" x14ac:dyDescent="0.25">
      <c r="A5" s="127"/>
      <c r="B5" s="127"/>
      <c r="C5" s="127"/>
      <c r="D5" s="127"/>
      <c r="E5" s="127"/>
      <c r="F5" s="127"/>
      <c r="G5" s="127"/>
      <c r="H5" s="127"/>
      <c r="I5" s="127"/>
      <c r="J5" s="127"/>
      <c r="K5" s="127"/>
      <c r="L5" s="127"/>
      <c r="M5" s="127"/>
      <c r="N5" s="127"/>
    </row>
    <row r="6" spans="1:14" ht="20.100000000000001" customHeight="1" x14ac:dyDescent="0.25">
      <c r="A6" s="127"/>
      <c r="B6" s="127"/>
      <c r="C6" s="128" t="s">
        <v>115</v>
      </c>
      <c r="D6" s="128"/>
      <c r="E6" s="5">
        <v>100</v>
      </c>
      <c r="F6" s="146">
        <v>124.6</v>
      </c>
      <c r="G6" s="146"/>
      <c r="H6" s="146">
        <v>124.5</v>
      </c>
      <c r="I6" s="146"/>
      <c r="J6" s="127">
        <v>10</v>
      </c>
      <c r="K6" s="127"/>
      <c r="L6" s="147">
        <f>H6/F6</f>
        <v>0.99919743178170151</v>
      </c>
      <c r="M6" s="147"/>
      <c r="N6" s="4">
        <f>J6*L6</f>
        <v>9.9919743178170144</v>
      </c>
    </row>
    <row r="7" spans="1:14" ht="20.100000000000001" customHeight="1" x14ac:dyDescent="0.25">
      <c r="A7" s="127"/>
      <c r="B7" s="127"/>
      <c r="C7" s="127" t="s">
        <v>116</v>
      </c>
      <c r="D7" s="127"/>
      <c r="E7" s="5">
        <v>100</v>
      </c>
      <c r="F7" s="148">
        <v>100</v>
      </c>
      <c r="G7" s="148"/>
      <c r="H7" s="146">
        <v>99.9</v>
      </c>
      <c r="I7" s="146"/>
      <c r="J7" s="127" t="s">
        <v>24</v>
      </c>
      <c r="K7" s="127"/>
      <c r="L7" s="127" t="s">
        <v>24</v>
      </c>
      <c r="M7" s="127"/>
      <c r="N7" s="3" t="s">
        <v>24</v>
      </c>
    </row>
    <row r="8" spans="1:14" ht="20.100000000000001" customHeight="1" x14ac:dyDescent="0.25">
      <c r="A8" s="127"/>
      <c r="B8" s="127"/>
      <c r="C8" s="127" t="s">
        <v>117</v>
      </c>
      <c r="D8" s="127"/>
      <c r="E8" s="3">
        <v>0</v>
      </c>
      <c r="F8" s="146">
        <v>24.6</v>
      </c>
      <c r="G8" s="146"/>
      <c r="H8" s="146">
        <v>24.6</v>
      </c>
      <c r="I8" s="146"/>
      <c r="J8" s="127" t="s">
        <v>24</v>
      </c>
      <c r="K8" s="127"/>
      <c r="L8" s="127" t="s">
        <v>24</v>
      </c>
      <c r="M8" s="127"/>
      <c r="N8" s="3" t="s">
        <v>24</v>
      </c>
    </row>
    <row r="9" spans="1:14" ht="20.100000000000001" customHeight="1" x14ac:dyDescent="0.25">
      <c r="A9" s="127"/>
      <c r="B9" s="127"/>
      <c r="C9" s="127" t="s">
        <v>103</v>
      </c>
      <c r="D9" s="127"/>
      <c r="E9" s="3">
        <v>0</v>
      </c>
      <c r="F9" s="127">
        <v>0</v>
      </c>
      <c r="G9" s="127"/>
      <c r="H9" s="127">
        <v>0</v>
      </c>
      <c r="I9" s="127"/>
      <c r="J9" s="127" t="s">
        <v>24</v>
      </c>
      <c r="K9" s="127"/>
      <c r="L9" s="127" t="s">
        <v>24</v>
      </c>
      <c r="M9" s="127"/>
      <c r="N9" s="3" t="s">
        <v>24</v>
      </c>
    </row>
    <row r="10" spans="1:14" ht="20.100000000000001" customHeight="1" x14ac:dyDescent="0.25">
      <c r="A10" s="127" t="s">
        <v>118</v>
      </c>
      <c r="B10" s="127" t="s">
        <v>27</v>
      </c>
      <c r="C10" s="127"/>
      <c r="D10" s="127"/>
      <c r="E10" s="127"/>
      <c r="F10" s="127"/>
      <c r="G10" s="127"/>
      <c r="H10" s="127" t="s">
        <v>119</v>
      </c>
      <c r="I10" s="127"/>
      <c r="J10" s="127"/>
      <c r="K10" s="127"/>
      <c r="L10" s="127"/>
      <c r="M10" s="127"/>
      <c r="N10" s="127"/>
    </row>
    <row r="11" spans="1:14" ht="51" customHeight="1" x14ac:dyDescent="0.25">
      <c r="A11" s="127"/>
      <c r="B11" s="149" t="s">
        <v>149</v>
      </c>
      <c r="C11" s="149"/>
      <c r="D11" s="149"/>
      <c r="E11" s="149"/>
      <c r="F11" s="149"/>
      <c r="G11" s="149"/>
      <c r="H11" s="149" t="s">
        <v>150</v>
      </c>
      <c r="I11" s="149"/>
      <c r="J11" s="149"/>
      <c r="K11" s="149"/>
      <c r="L11" s="149"/>
      <c r="M11" s="149"/>
      <c r="N11" s="149"/>
    </row>
    <row r="12" spans="1:14" ht="20.100000000000001" customHeight="1" x14ac:dyDescent="0.25">
      <c r="A12" s="145" t="s">
        <v>122</v>
      </c>
      <c r="B12" s="3" t="s">
        <v>33</v>
      </c>
      <c r="C12" s="3" t="s">
        <v>34</v>
      </c>
      <c r="D12" s="127" t="s">
        <v>35</v>
      </c>
      <c r="E12" s="127"/>
      <c r="F12" s="127"/>
      <c r="G12" s="3" t="s">
        <v>36</v>
      </c>
      <c r="H12" s="3" t="s">
        <v>37</v>
      </c>
      <c r="I12" s="127" t="s">
        <v>20</v>
      </c>
      <c r="J12" s="127"/>
      <c r="K12" s="127" t="s">
        <v>21</v>
      </c>
      <c r="L12" s="127"/>
      <c r="M12" s="127" t="s">
        <v>38</v>
      </c>
      <c r="N12" s="127"/>
    </row>
    <row r="13" spans="1:14" ht="20.100000000000001" customHeight="1" x14ac:dyDescent="0.25">
      <c r="A13" s="145"/>
      <c r="B13" s="127" t="s">
        <v>123</v>
      </c>
      <c r="C13" s="127" t="s">
        <v>124</v>
      </c>
      <c r="D13" s="131" t="s">
        <v>151</v>
      </c>
      <c r="E13" s="131"/>
      <c r="F13" s="131"/>
      <c r="G13" s="3" t="s">
        <v>129</v>
      </c>
      <c r="H13" s="9">
        <v>1</v>
      </c>
      <c r="I13" s="127">
        <v>10</v>
      </c>
      <c r="J13" s="127"/>
      <c r="K13" s="127">
        <v>10</v>
      </c>
      <c r="L13" s="127"/>
      <c r="M13" s="127"/>
      <c r="N13" s="127"/>
    </row>
    <row r="14" spans="1:14" ht="20.100000000000001" customHeight="1" x14ac:dyDescent="0.25">
      <c r="A14" s="145"/>
      <c r="B14" s="127"/>
      <c r="C14" s="127"/>
      <c r="D14" s="131" t="s">
        <v>152</v>
      </c>
      <c r="E14" s="131"/>
      <c r="F14" s="131"/>
      <c r="G14" s="6" t="s">
        <v>129</v>
      </c>
      <c r="H14" s="11">
        <v>1</v>
      </c>
      <c r="I14" s="127">
        <v>10</v>
      </c>
      <c r="J14" s="127"/>
      <c r="K14" s="127">
        <v>10</v>
      </c>
      <c r="L14" s="127"/>
      <c r="M14" s="127"/>
      <c r="N14" s="127"/>
    </row>
    <row r="15" spans="1:14" ht="20.100000000000001" customHeight="1" x14ac:dyDescent="0.25">
      <c r="A15" s="145"/>
      <c r="B15" s="127"/>
      <c r="C15" s="127" t="s">
        <v>130</v>
      </c>
      <c r="D15" s="131" t="s">
        <v>153</v>
      </c>
      <c r="E15" s="131"/>
      <c r="F15" s="131"/>
      <c r="G15" s="11">
        <v>1</v>
      </c>
      <c r="H15" s="11">
        <v>1</v>
      </c>
      <c r="I15" s="127">
        <v>10</v>
      </c>
      <c r="J15" s="127"/>
      <c r="K15" s="127">
        <v>10</v>
      </c>
      <c r="L15" s="127"/>
      <c r="M15" s="127"/>
      <c r="N15" s="127"/>
    </row>
    <row r="16" spans="1:14" ht="20.100000000000001" customHeight="1" x14ac:dyDescent="0.25">
      <c r="A16" s="145"/>
      <c r="B16" s="127"/>
      <c r="C16" s="127"/>
      <c r="D16" s="131" t="s">
        <v>154</v>
      </c>
      <c r="E16" s="131"/>
      <c r="F16" s="131"/>
      <c r="G16" s="6" t="s">
        <v>129</v>
      </c>
      <c r="H16" s="11">
        <v>1</v>
      </c>
      <c r="I16" s="127">
        <v>10</v>
      </c>
      <c r="J16" s="127"/>
      <c r="K16" s="127">
        <v>10</v>
      </c>
      <c r="L16" s="127"/>
      <c r="M16" s="132"/>
      <c r="N16" s="132"/>
    </row>
    <row r="17" spans="1:14" ht="20.100000000000001" customHeight="1" x14ac:dyDescent="0.25">
      <c r="A17" s="145"/>
      <c r="B17" s="127"/>
      <c r="C17" s="3" t="s">
        <v>131</v>
      </c>
      <c r="D17" s="131" t="s">
        <v>155</v>
      </c>
      <c r="E17" s="131"/>
      <c r="F17" s="131"/>
      <c r="G17" s="6" t="s">
        <v>156</v>
      </c>
      <c r="H17" s="11">
        <v>1</v>
      </c>
      <c r="I17" s="127">
        <v>10</v>
      </c>
      <c r="J17" s="127"/>
      <c r="K17" s="127">
        <v>10</v>
      </c>
      <c r="L17" s="127"/>
      <c r="M17" s="127"/>
      <c r="N17" s="127"/>
    </row>
    <row r="18" spans="1:14" ht="20.100000000000001" customHeight="1" x14ac:dyDescent="0.25">
      <c r="A18" s="145"/>
      <c r="B18" s="127" t="s">
        <v>133</v>
      </c>
      <c r="C18" s="127" t="s">
        <v>134</v>
      </c>
      <c r="D18" s="131" t="s">
        <v>157</v>
      </c>
      <c r="E18" s="131"/>
      <c r="F18" s="131"/>
      <c r="G18" s="6" t="s">
        <v>129</v>
      </c>
      <c r="H18" s="11">
        <v>1</v>
      </c>
      <c r="I18" s="127">
        <v>8</v>
      </c>
      <c r="J18" s="127"/>
      <c r="K18" s="148">
        <v>8</v>
      </c>
      <c r="L18" s="148"/>
      <c r="M18" s="132"/>
      <c r="N18" s="132"/>
    </row>
    <row r="19" spans="1:14" ht="20.100000000000001" customHeight="1" x14ac:dyDescent="0.25">
      <c r="A19" s="145"/>
      <c r="B19" s="127"/>
      <c r="C19" s="127"/>
      <c r="D19" s="131" t="s">
        <v>158</v>
      </c>
      <c r="E19" s="131"/>
      <c r="F19" s="131"/>
      <c r="G19" s="6" t="s">
        <v>129</v>
      </c>
      <c r="H19" s="11">
        <v>1</v>
      </c>
      <c r="I19" s="127">
        <v>8</v>
      </c>
      <c r="J19" s="127"/>
      <c r="K19" s="127">
        <v>8</v>
      </c>
      <c r="L19" s="127"/>
      <c r="M19" s="127"/>
      <c r="N19" s="127"/>
    </row>
    <row r="20" spans="1:14" ht="20.100000000000001" customHeight="1" x14ac:dyDescent="0.25">
      <c r="A20" s="145"/>
      <c r="B20" s="127"/>
      <c r="C20" s="127" t="s">
        <v>137</v>
      </c>
      <c r="D20" s="131" t="s">
        <v>138</v>
      </c>
      <c r="E20" s="131"/>
      <c r="F20" s="131"/>
      <c r="G20" s="6" t="s">
        <v>139</v>
      </c>
      <c r="H20" s="11">
        <v>1</v>
      </c>
      <c r="I20" s="127">
        <v>8</v>
      </c>
      <c r="J20" s="127"/>
      <c r="K20" s="127">
        <v>8</v>
      </c>
      <c r="L20" s="127"/>
      <c r="M20" s="127"/>
      <c r="N20" s="127"/>
    </row>
    <row r="21" spans="1:14" ht="20.100000000000001" customHeight="1" x14ac:dyDescent="0.25">
      <c r="A21" s="145"/>
      <c r="B21" s="127"/>
      <c r="C21" s="127"/>
      <c r="D21" s="131" t="s">
        <v>140</v>
      </c>
      <c r="E21" s="131"/>
      <c r="F21" s="131"/>
      <c r="G21" s="83" t="s">
        <v>42</v>
      </c>
      <c r="H21" s="12">
        <v>0.99399999999999999</v>
      </c>
      <c r="I21" s="127">
        <v>8</v>
      </c>
      <c r="J21" s="127"/>
      <c r="K21" s="127">
        <v>8</v>
      </c>
      <c r="L21" s="127"/>
      <c r="M21" s="127"/>
      <c r="N21" s="127"/>
    </row>
    <row r="22" spans="1:14" ht="53.1" customHeight="1" x14ac:dyDescent="0.25">
      <c r="A22" s="145"/>
      <c r="B22" s="3" t="s">
        <v>159</v>
      </c>
      <c r="C22" s="3" t="s">
        <v>160</v>
      </c>
      <c r="D22" s="150" t="s">
        <v>161</v>
      </c>
      <c r="E22" s="151"/>
      <c r="F22" s="152"/>
      <c r="G22" s="8" t="s">
        <v>162</v>
      </c>
      <c r="H22" s="8">
        <v>0.95</v>
      </c>
      <c r="I22" s="153">
        <v>8</v>
      </c>
      <c r="J22" s="154"/>
      <c r="K22" s="153">
        <v>8</v>
      </c>
      <c r="L22" s="154"/>
      <c r="M22" s="153"/>
      <c r="N22" s="154"/>
    </row>
    <row r="23" spans="1:14" ht="20.100000000000001" customHeight="1" x14ac:dyDescent="0.25">
      <c r="A23" s="138" t="s">
        <v>141</v>
      </c>
      <c r="B23" s="138"/>
      <c r="C23" s="138"/>
      <c r="D23" s="138"/>
      <c r="E23" s="138"/>
      <c r="F23" s="138"/>
      <c r="G23" s="138"/>
      <c r="H23" s="138"/>
      <c r="I23" s="138">
        <f>SUM(I13:J22)+J6</f>
        <v>100</v>
      </c>
      <c r="J23" s="138"/>
      <c r="K23" s="138">
        <v>99.99</v>
      </c>
      <c r="L23" s="138"/>
      <c r="M23" s="139"/>
      <c r="N23" s="139"/>
    </row>
    <row r="24" spans="1:14" ht="20.100000000000001" customHeight="1" x14ac:dyDescent="0.25">
      <c r="A24" s="13" t="s">
        <v>142</v>
      </c>
      <c r="B24" s="141" t="s">
        <v>143</v>
      </c>
      <c r="C24" s="142"/>
      <c r="D24" s="142"/>
      <c r="E24" s="142"/>
      <c r="F24" s="142"/>
      <c r="G24" s="142"/>
      <c r="H24" s="142"/>
      <c r="I24" s="142"/>
      <c r="J24" s="142"/>
      <c r="K24" s="142"/>
      <c r="L24" s="142"/>
      <c r="M24" s="142"/>
      <c r="N24" s="143"/>
    </row>
    <row r="25" spans="1:14" x14ac:dyDescent="0.25">
      <c r="A25" s="155" t="s">
        <v>144</v>
      </c>
      <c r="B25" s="155"/>
      <c r="C25" s="155"/>
      <c r="D25" s="155"/>
      <c r="E25" s="155"/>
      <c r="F25" s="155"/>
      <c r="G25" s="155"/>
      <c r="H25" s="155"/>
      <c r="I25" s="155"/>
      <c r="J25" s="155"/>
      <c r="K25" s="155"/>
      <c r="L25" s="155"/>
      <c r="M25" s="155"/>
      <c r="N25" s="155"/>
    </row>
    <row r="26" spans="1:14" ht="53.1" customHeight="1" x14ac:dyDescent="0.25">
      <c r="A26" s="155" t="s">
        <v>145</v>
      </c>
      <c r="B26" s="155"/>
      <c r="C26" s="155"/>
      <c r="D26" s="155"/>
      <c r="E26" s="155"/>
      <c r="F26" s="155"/>
      <c r="G26" s="155"/>
      <c r="H26" s="155"/>
      <c r="I26" s="155"/>
      <c r="J26" s="155"/>
      <c r="K26" s="155"/>
      <c r="L26" s="155"/>
      <c r="M26" s="155"/>
      <c r="N26" s="155"/>
    </row>
    <row r="27" spans="1:14" ht="30" customHeight="1" x14ac:dyDescent="0.25">
      <c r="A27" s="155" t="s">
        <v>146</v>
      </c>
      <c r="B27" s="155"/>
      <c r="C27" s="155"/>
      <c r="D27" s="155"/>
      <c r="E27" s="155"/>
      <c r="F27" s="155"/>
      <c r="G27" s="155"/>
      <c r="H27" s="155"/>
      <c r="I27" s="155"/>
      <c r="J27" s="155"/>
      <c r="K27" s="155"/>
      <c r="L27" s="155"/>
      <c r="M27" s="155"/>
      <c r="N27" s="155"/>
    </row>
  </sheetData>
  <sheetProtection formatCells="0" insertHyperlinks="0" autoFilter="0"/>
  <mergeCells count="99">
    <mergeCell ref="E4:E5"/>
    <mergeCell ref="N4:N5"/>
    <mergeCell ref="A4:B9"/>
    <mergeCell ref="C4:D5"/>
    <mergeCell ref="F4:G5"/>
    <mergeCell ref="H4:I5"/>
    <mergeCell ref="J4:K5"/>
    <mergeCell ref="L4:M5"/>
    <mergeCell ref="C9:D9"/>
    <mergeCell ref="F9:G9"/>
    <mergeCell ref="H9:I9"/>
    <mergeCell ref="J9:K9"/>
    <mergeCell ref="L9:M9"/>
    <mergeCell ref="C8:D8"/>
    <mergeCell ref="F8:G8"/>
    <mergeCell ref="H8:I8"/>
    <mergeCell ref="A25:N25"/>
    <mergeCell ref="A26:N26"/>
    <mergeCell ref="A27:N27"/>
    <mergeCell ref="A10:A11"/>
    <mergeCell ref="A12:A22"/>
    <mergeCell ref="B13:B17"/>
    <mergeCell ref="B18:B21"/>
    <mergeCell ref="C13:C14"/>
    <mergeCell ref="C15:C16"/>
    <mergeCell ref="C18:C19"/>
    <mergeCell ref="C20:C21"/>
    <mergeCell ref="A23:H23"/>
    <mergeCell ref="I23:J23"/>
    <mergeCell ref="K23:L23"/>
    <mergeCell ref="M23:N23"/>
    <mergeCell ref="B24:N24"/>
    <mergeCell ref="D21:F21"/>
    <mergeCell ref="I21:J21"/>
    <mergeCell ref="K21:L21"/>
    <mergeCell ref="M21:N21"/>
    <mergeCell ref="D22:F22"/>
    <mergeCell ref="I22:J22"/>
    <mergeCell ref="K22:L22"/>
    <mergeCell ref="M22:N22"/>
    <mergeCell ref="D19:F19"/>
    <mergeCell ref="I19:J19"/>
    <mergeCell ref="K19:L19"/>
    <mergeCell ref="M19:N19"/>
    <mergeCell ref="D20:F20"/>
    <mergeCell ref="I20:J20"/>
    <mergeCell ref="K20:L20"/>
    <mergeCell ref="M20:N20"/>
    <mergeCell ref="D17:F17"/>
    <mergeCell ref="I17:J17"/>
    <mergeCell ref="K17:L17"/>
    <mergeCell ref="M17:N17"/>
    <mergeCell ref="D18:F18"/>
    <mergeCell ref="I18:J18"/>
    <mergeCell ref="K18:L18"/>
    <mergeCell ref="M18:N18"/>
    <mergeCell ref="D15:F15"/>
    <mergeCell ref="I15:J15"/>
    <mergeCell ref="K15:L15"/>
    <mergeCell ref="M15:N15"/>
    <mergeCell ref="D16:F16"/>
    <mergeCell ref="I16:J16"/>
    <mergeCell ref="K16:L16"/>
    <mergeCell ref="M16:N16"/>
    <mergeCell ref="D13:F13"/>
    <mergeCell ref="I13:J13"/>
    <mergeCell ref="K13:L13"/>
    <mergeCell ref="M13:N13"/>
    <mergeCell ref="D14:F14"/>
    <mergeCell ref="I14:J14"/>
    <mergeCell ref="K14:L14"/>
    <mergeCell ref="M14:N14"/>
    <mergeCell ref="B10:G10"/>
    <mergeCell ref="H10:N10"/>
    <mergeCell ref="B11:G11"/>
    <mergeCell ref="H11:N11"/>
    <mergeCell ref="D12:F12"/>
    <mergeCell ref="I12:J12"/>
    <mergeCell ref="K12:L12"/>
    <mergeCell ref="M12:N12"/>
    <mergeCell ref="J8:K8"/>
    <mergeCell ref="L8:M8"/>
    <mergeCell ref="C7:D7"/>
    <mergeCell ref="F7:G7"/>
    <mergeCell ref="H7:I7"/>
    <mergeCell ref="J7:K7"/>
    <mergeCell ref="L7:M7"/>
    <mergeCell ref="C6:D6"/>
    <mergeCell ref="F6:G6"/>
    <mergeCell ref="H6:I6"/>
    <mergeCell ref="J6:K6"/>
    <mergeCell ref="L6:M6"/>
    <mergeCell ref="A1:N1"/>
    <mergeCell ref="A2:B2"/>
    <mergeCell ref="C2:N2"/>
    <mergeCell ref="A3:B3"/>
    <mergeCell ref="C3:G3"/>
    <mergeCell ref="H3:I3"/>
    <mergeCell ref="J3:N3"/>
  </mergeCells>
  <phoneticPr fontId="21" type="noConversion"/>
  <pageMargins left="0.75" right="0.75" top="1" bottom="1" header="0.5" footer="0.5"/>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
  <sheetViews>
    <sheetView tabSelected="1" topLeftCell="A15" workbookViewId="0">
      <selection activeCell="K19" sqref="A1:N27"/>
    </sheetView>
  </sheetViews>
  <sheetFormatPr defaultColWidth="9" defaultRowHeight="14.4" x14ac:dyDescent="0.25"/>
  <cols>
    <col min="5" max="5" width="15.44140625" customWidth="1"/>
    <col min="7" max="7" width="11.44140625" customWidth="1"/>
    <col min="8" max="8" width="11.6640625" customWidth="1"/>
    <col min="14" max="14" width="30.6640625" customWidth="1"/>
  </cols>
  <sheetData>
    <row r="1" spans="1:14" ht="36.75" customHeight="1" x14ac:dyDescent="0.25">
      <c r="A1" s="126" t="s">
        <v>163</v>
      </c>
      <c r="B1" s="126"/>
      <c r="C1" s="126"/>
      <c r="D1" s="126"/>
      <c r="E1" s="126"/>
      <c r="F1" s="126"/>
      <c r="G1" s="126"/>
      <c r="H1" s="126"/>
      <c r="I1" s="126"/>
      <c r="J1" s="126"/>
      <c r="K1" s="126"/>
      <c r="L1" s="126"/>
      <c r="M1" s="126"/>
      <c r="N1" s="126"/>
    </row>
    <row r="2" spans="1:14" s="1" customFormat="1" ht="20.100000000000001" customHeight="1" x14ac:dyDescent="0.25">
      <c r="A2" s="127" t="s">
        <v>93</v>
      </c>
      <c r="B2" s="127"/>
      <c r="C2" s="127" t="s">
        <v>164</v>
      </c>
      <c r="D2" s="127"/>
      <c r="E2" s="127"/>
      <c r="F2" s="127"/>
      <c r="G2" s="127"/>
      <c r="H2" s="127"/>
      <c r="I2" s="127"/>
      <c r="J2" s="127"/>
      <c r="K2" s="127"/>
      <c r="L2" s="127"/>
      <c r="M2" s="127"/>
      <c r="N2" s="127"/>
    </row>
    <row r="3" spans="1:14" ht="20.100000000000001" customHeight="1" x14ac:dyDescent="0.25">
      <c r="A3" s="127" t="s">
        <v>94</v>
      </c>
      <c r="B3" s="127"/>
      <c r="C3" s="127" t="s">
        <v>14</v>
      </c>
      <c r="D3" s="127"/>
      <c r="E3" s="127"/>
      <c r="F3" s="127"/>
      <c r="G3" s="127"/>
      <c r="H3" s="127" t="s">
        <v>111</v>
      </c>
      <c r="I3" s="127"/>
      <c r="J3" s="127" t="s">
        <v>14</v>
      </c>
      <c r="K3" s="127"/>
      <c r="L3" s="127"/>
      <c r="M3" s="127"/>
      <c r="N3" s="127"/>
    </row>
    <row r="4" spans="1:14" ht="20.100000000000001" customHeight="1" x14ac:dyDescent="0.25">
      <c r="A4" s="127" t="s">
        <v>95</v>
      </c>
      <c r="B4" s="127"/>
      <c r="C4" s="127"/>
      <c r="D4" s="127"/>
      <c r="E4" s="146" t="s">
        <v>16</v>
      </c>
      <c r="F4" s="146" t="s">
        <v>112</v>
      </c>
      <c r="G4" s="146"/>
      <c r="H4" s="127" t="s">
        <v>113</v>
      </c>
      <c r="I4" s="127"/>
      <c r="J4" s="127" t="s">
        <v>20</v>
      </c>
      <c r="K4" s="127"/>
      <c r="L4" s="127" t="s">
        <v>114</v>
      </c>
      <c r="M4" s="127"/>
      <c r="N4" s="127" t="s">
        <v>21</v>
      </c>
    </row>
    <row r="5" spans="1:14" ht="20.100000000000001" customHeight="1" x14ac:dyDescent="0.25">
      <c r="A5" s="127"/>
      <c r="B5" s="127"/>
      <c r="C5" s="127"/>
      <c r="D5" s="127"/>
      <c r="E5" s="146"/>
      <c r="F5" s="146"/>
      <c r="G5" s="146"/>
      <c r="H5" s="127"/>
      <c r="I5" s="127"/>
      <c r="J5" s="127"/>
      <c r="K5" s="127"/>
      <c r="L5" s="127"/>
      <c r="M5" s="127"/>
      <c r="N5" s="127"/>
    </row>
    <row r="6" spans="1:14" ht="20.100000000000001" customHeight="1" x14ac:dyDescent="0.25">
      <c r="A6" s="127"/>
      <c r="B6" s="127"/>
      <c r="C6" s="128" t="s">
        <v>115</v>
      </c>
      <c r="D6" s="128"/>
      <c r="E6" s="5">
        <v>280</v>
      </c>
      <c r="F6" s="146">
        <v>329.13</v>
      </c>
      <c r="G6" s="146"/>
      <c r="H6" s="127">
        <v>253.19</v>
      </c>
      <c r="I6" s="127"/>
      <c r="J6" s="127">
        <v>10</v>
      </c>
      <c r="K6" s="127"/>
      <c r="L6" s="147">
        <f>H6/F6</f>
        <v>0.7692705010178349</v>
      </c>
      <c r="M6" s="147"/>
      <c r="N6" s="4">
        <f>J6*L6</f>
        <v>7.692705010178349</v>
      </c>
    </row>
    <row r="7" spans="1:14" ht="20.100000000000001" customHeight="1" x14ac:dyDescent="0.25">
      <c r="A7" s="127"/>
      <c r="B7" s="127"/>
      <c r="C7" s="127" t="s">
        <v>116</v>
      </c>
      <c r="D7" s="127"/>
      <c r="E7" s="5">
        <v>280</v>
      </c>
      <c r="F7" s="156">
        <v>280</v>
      </c>
      <c r="G7" s="157"/>
      <c r="H7" s="127">
        <f>H6-H8</f>
        <v>204.06</v>
      </c>
      <c r="I7" s="127"/>
      <c r="J7" s="127" t="s">
        <v>24</v>
      </c>
      <c r="K7" s="127"/>
      <c r="L7" s="127" t="s">
        <v>24</v>
      </c>
      <c r="M7" s="127"/>
      <c r="N7" s="3" t="s">
        <v>24</v>
      </c>
    </row>
    <row r="8" spans="1:14" ht="20.100000000000001" customHeight="1" x14ac:dyDescent="0.25">
      <c r="A8" s="127"/>
      <c r="B8" s="127"/>
      <c r="C8" s="127" t="s">
        <v>117</v>
      </c>
      <c r="D8" s="127"/>
      <c r="E8" s="3">
        <v>0</v>
      </c>
      <c r="F8" s="146">
        <v>49.13</v>
      </c>
      <c r="G8" s="146"/>
      <c r="H8" s="146">
        <v>49.13</v>
      </c>
      <c r="I8" s="146"/>
      <c r="J8" s="127" t="s">
        <v>24</v>
      </c>
      <c r="K8" s="127"/>
      <c r="L8" s="127" t="s">
        <v>24</v>
      </c>
      <c r="M8" s="127"/>
      <c r="N8" s="3" t="s">
        <v>24</v>
      </c>
    </row>
    <row r="9" spans="1:14" ht="20.100000000000001" customHeight="1" x14ac:dyDescent="0.25">
      <c r="A9" s="127"/>
      <c r="B9" s="127"/>
      <c r="C9" s="127" t="s">
        <v>103</v>
      </c>
      <c r="D9" s="127"/>
      <c r="E9" s="3">
        <v>0</v>
      </c>
      <c r="F9" s="127">
        <v>0</v>
      </c>
      <c r="G9" s="127"/>
      <c r="H9" s="127">
        <v>0</v>
      </c>
      <c r="I9" s="127"/>
      <c r="J9" s="127" t="s">
        <v>24</v>
      </c>
      <c r="K9" s="127"/>
      <c r="L9" s="127" t="s">
        <v>24</v>
      </c>
      <c r="M9" s="127"/>
      <c r="N9" s="3" t="s">
        <v>24</v>
      </c>
    </row>
    <row r="10" spans="1:14" ht="20.100000000000001" customHeight="1" x14ac:dyDescent="0.25">
      <c r="A10" s="127" t="s">
        <v>118</v>
      </c>
      <c r="B10" s="127" t="s">
        <v>27</v>
      </c>
      <c r="C10" s="127"/>
      <c r="D10" s="127"/>
      <c r="E10" s="127"/>
      <c r="F10" s="127"/>
      <c r="G10" s="127"/>
      <c r="H10" s="127" t="s">
        <v>119</v>
      </c>
      <c r="I10" s="127"/>
      <c r="J10" s="127"/>
      <c r="K10" s="127"/>
      <c r="L10" s="127"/>
      <c r="M10" s="127"/>
      <c r="N10" s="127"/>
    </row>
    <row r="11" spans="1:14" ht="81.900000000000006" customHeight="1" x14ac:dyDescent="0.25">
      <c r="A11" s="127"/>
      <c r="B11" s="149" t="s">
        <v>165</v>
      </c>
      <c r="C11" s="149"/>
      <c r="D11" s="149"/>
      <c r="E11" s="149"/>
      <c r="F11" s="149"/>
      <c r="G11" s="149"/>
      <c r="H11" s="149" t="s">
        <v>166</v>
      </c>
      <c r="I11" s="149"/>
      <c r="J11" s="149"/>
      <c r="K11" s="149"/>
      <c r="L11" s="149"/>
      <c r="M11" s="149"/>
      <c r="N11" s="149"/>
    </row>
    <row r="12" spans="1:14" ht="20.100000000000001" customHeight="1" x14ac:dyDescent="0.25">
      <c r="A12" s="145" t="s">
        <v>122</v>
      </c>
      <c r="B12" s="3" t="s">
        <v>33</v>
      </c>
      <c r="C12" s="3" t="s">
        <v>34</v>
      </c>
      <c r="D12" s="127" t="s">
        <v>35</v>
      </c>
      <c r="E12" s="127"/>
      <c r="F12" s="127"/>
      <c r="G12" s="3" t="s">
        <v>36</v>
      </c>
      <c r="H12" s="3" t="s">
        <v>37</v>
      </c>
      <c r="I12" s="127" t="s">
        <v>20</v>
      </c>
      <c r="J12" s="127"/>
      <c r="K12" s="127" t="s">
        <v>21</v>
      </c>
      <c r="L12" s="127"/>
      <c r="M12" s="127" t="s">
        <v>38</v>
      </c>
      <c r="N12" s="127"/>
    </row>
    <row r="13" spans="1:14" ht="51" customHeight="1" x14ac:dyDescent="0.25">
      <c r="A13" s="145"/>
      <c r="B13" s="127" t="s">
        <v>123</v>
      </c>
      <c r="C13" s="127" t="s">
        <v>124</v>
      </c>
      <c r="D13" s="131" t="s">
        <v>167</v>
      </c>
      <c r="E13" s="131"/>
      <c r="F13" s="131"/>
      <c r="G13" s="82" t="s">
        <v>168</v>
      </c>
      <c r="H13" s="82" t="s">
        <v>169</v>
      </c>
      <c r="I13" s="127">
        <v>10</v>
      </c>
      <c r="J13" s="127"/>
      <c r="K13" s="146">
        <f>SUM(20/26)*10</f>
        <v>7.6923076923076925</v>
      </c>
      <c r="L13" s="146"/>
      <c r="M13" s="135" t="s">
        <v>170</v>
      </c>
      <c r="N13" s="135"/>
    </row>
    <row r="14" spans="1:14" ht="20.100000000000001" customHeight="1" x14ac:dyDescent="0.25">
      <c r="A14" s="145"/>
      <c r="B14" s="127"/>
      <c r="C14" s="127"/>
      <c r="D14" s="131" t="s">
        <v>171</v>
      </c>
      <c r="E14" s="131"/>
      <c r="F14" s="131"/>
      <c r="G14" s="82" t="s">
        <v>172</v>
      </c>
      <c r="H14" s="3" t="s">
        <v>173</v>
      </c>
      <c r="I14" s="127">
        <v>20</v>
      </c>
      <c r="J14" s="127"/>
      <c r="K14" s="127">
        <v>20</v>
      </c>
      <c r="L14" s="127"/>
      <c r="M14" s="127"/>
      <c r="N14" s="127"/>
    </row>
    <row r="15" spans="1:14" s="2" customFormat="1" ht="20.100000000000001" customHeight="1" x14ac:dyDescent="0.25">
      <c r="A15" s="145"/>
      <c r="B15" s="127"/>
      <c r="C15" s="127" t="s">
        <v>130</v>
      </c>
      <c r="D15" s="136" t="s">
        <v>154</v>
      </c>
      <c r="E15" s="136"/>
      <c r="F15" s="136"/>
      <c r="G15" s="6" t="s">
        <v>174</v>
      </c>
      <c r="H15" s="7">
        <v>1</v>
      </c>
      <c r="I15" s="137">
        <v>10</v>
      </c>
      <c r="J15" s="137"/>
      <c r="K15" s="137">
        <v>10</v>
      </c>
      <c r="L15" s="137"/>
      <c r="M15" s="137"/>
      <c r="N15" s="137"/>
    </row>
    <row r="16" spans="1:14" ht="20.100000000000001" customHeight="1" x14ac:dyDescent="0.25">
      <c r="A16" s="145"/>
      <c r="B16" s="127"/>
      <c r="C16" s="127"/>
      <c r="D16" s="131" t="s">
        <v>153</v>
      </c>
      <c r="E16" s="131"/>
      <c r="F16" s="131"/>
      <c r="G16" s="84" t="s">
        <v>42</v>
      </c>
      <c r="H16" s="9">
        <v>1</v>
      </c>
      <c r="I16" s="127">
        <v>10</v>
      </c>
      <c r="J16" s="127"/>
      <c r="K16" s="127">
        <v>10</v>
      </c>
      <c r="L16" s="127"/>
      <c r="M16" s="127"/>
      <c r="N16" s="127"/>
    </row>
    <row r="17" spans="1:14" ht="20.100000000000001" customHeight="1" x14ac:dyDescent="0.25">
      <c r="A17" s="145"/>
      <c r="B17" s="127"/>
      <c r="C17" s="3" t="s">
        <v>131</v>
      </c>
      <c r="D17" s="131" t="s">
        <v>155</v>
      </c>
      <c r="E17" s="131"/>
      <c r="F17" s="131"/>
      <c r="G17" s="3" t="s">
        <v>156</v>
      </c>
      <c r="H17" s="8">
        <v>1</v>
      </c>
      <c r="I17" s="127">
        <v>10</v>
      </c>
      <c r="J17" s="127"/>
      <c r="K17" s="127">
        <v>10</v>
      </c>
      <c r="L17" s="127"/>
      <c r="M17" s="127"/>
      <c r="N17" s="127"/>
    </row>
    <row r="18" spans="1:14" ht="54.9" customHeight="1" x14ac:dyDescent="0.25">
      <c r="A18" s="145"/>
      <c r="B18" s="127" t="s">
        <v>133</v>
      </c>
      <c r="C18" s="127" t="s">
        <v>134</v>
      </c>
      <c r="D18" s="131" t="s">
        <v>158</v>
      </c>
      <c r="E18" s="131"/>
      <c r="F18" s="131"/>
      <c r="G18" s="3" t="s">
        <v>175</v>
      </c>
      <c r="H18" s="10">
        <v>0.05</v>
      </c>
      <c r="I18" s="127">
        <v>6</v>
      </c>
      <c r="J18" s="127"/>
      <c r="K18" s="127">
        <v>0.3</v>
      </c>
      <c r="L18" s="127"/>
      <c r="M18" s="158" t="s">
        <v>180</v>
      </c>
      <c r="N18" s="149"/>
    </row>
    <row r="19" spans="1:14" ht="89.1" customHeight="1" x14ac:dyDescent="0.25">
      <c r="A19" s="145"/>
      <c r="B19" s="127"/>
      <c r="C19" s="127"/>
      <c r="D19" s="131" t="s">
        <v>157</v>
      </c>
      <c r="E19" s="131"/>
      <c r="F19" s="131"/>
      <c r="G19" s="6" t="s">
        <v>175</v>
      </c>
      <c r="H19" s="11">
        <v>1</v>
      </c>
      <c r="I19" s="137">
        <v>6</v>
      </c>
      <c r="J19" s="137"/>
      <c r="K19" s="148">
        <v>6</v>
      </c>
      <c r="L19" s="148"/>
      <c r="M19" s="134" t="s">
        <v>181</v>
      </c>
      <c r="N19" s="135"/>
    </row>
    <row r="20" spans="1:14" ht="20.100000000000001" customHeight="1" x14ac:dyDescent="0.25">
      <c r="A20" s="145"/>
      <c r="B20" s="127"/>
      <c r="C20" s="127" t="s">
        <v>137</v>
      </c>
      <c r="D20" s="131" t="s">
        <v>138</v>
      </c>
      <c r="E20" s="131"/>
      <c r="F20" s="131"/>
      <c r="G20" s="6" t="s">
        <v>139</v>
      </c>
      <c r="H20" s="11">
        <v>1</v>
      </c>
      <c r="I20" s="137">
        <v>6</v>
      </c>
      <c r="J20" s="137"/>
      <c r="K20" s="127">
        <v>6</v>
      </c>
      <c r="L20" s="127"/>
      <c r="M20" s="127"/>
      <c r="N20" s="127"/>
    </row>
    <row r="21" spans="1:14" ht="20.100000000000001" customHeight="1" x14ac:dyDescent="0.25">
      <c r="A21" s="145"/>
      <c r="B21" s="127"/>
      <c r="C21" s="127"/>
      <c r="D21" s="131" t="s">
        <v>140</v>
      </c>
      <c r="E21" s="131"/>
      <c r="F21" s="131"/>
      <c r="G21" s="83" t="s">
        <v>42</v>
      </c>
      <c r="H21" s="12">
        <v>0.99399999999999999</v>
      </c>
      <c r="I21" s="137">
        <v>6</v>
      </c>
      <c r="J21" s="137"/>
      <c r="K21" s="127">
        <v>6</v>
      </c>
      <c r="L21" s="127"/>
      <c r="M21" s="127"/>
      <c r="N21" s="127"/>
    </row>
    <row r="22" spans="1:14" ht="47.1" customHeight="1" x14ac:dyDescent="0.25">
      <c r="A22" s="145"/>
      <c r="B22" s="3" t="s">
        <v>159</v>
      </c>
      <c r="C22" s="3" t="s">
        <v>160</v>
      </c>
      <c r="D22" s="131" t="s">
        <v>161</v>
      </c>
      <c r="E22" s="131"/>
      <c r="F22" s="131"/>
      <c r="G22" s="3" t="s">
        <v>176</v>
      </c>
      <c r="H22" s="8">
        <v>0.95</v>
      </c>
      <c r="I22" s="127">
        <v>6</v>
      </c>
      <c r="J22" s="127"/>
      <c r="K22" s="127">
        <v>6</v>
      </c>
      <c r="L22" s="127"/>
      <c r="M22" s="146"/>
      <c r="N22" s="127"/>
    </row>
    <row r="23" spans="1:14" ht="20.100000000000001" customHeight="1" x14ac:dyDescent="0.25">
      <c r="A23" s="138" t="s">
        <v>141</v>
      </c>
      <c r="B23" s="138"/>
      <c r="C23" s="138"/>
      <c r="D23" s="138"/>
      <c r="E23" s="138"/>
      <c r="F23" s="138"/>
      <c r="G23" s="138"/>
      <c r="H23" s="138"/>
      <c r="I23" s="138">
        <f>SUM(I13:J22)+J6</f>
        <v>100</v>
      </c>
      <c r="J23" s="138"/>
      <c r="K23" s="160">
        <v>89.68</v>
      </c>
      <c r="L23" s="160"/>
      <c r="M23" s="139"/>
      <c r="N23" s="139"/>
    </row>
    <row r="24" spans="1:14" ht="20.100000000000001" customHeight="1" x14ac:dyDescent="0.25">
      <c r="A24" s="13" t="s">
        <v>142</v>
      </c>
      <c r="B24" s="141" t="s">
        <v>143</v>
      </c>
      <c r="C24" s="142"/>
      <c r="D24" s="142"/>
      <c r="E24" s="142"/>
      <c r="F24" s="142"/>
      <c r="G24" s="142"/>
      <c r="H24" s="142"/>
      <c r="I24" s="142"/>
      <c r="J24" s="142"/>
      <c r="K24" s="142"/>
      <c r="L24" s="142"/>
      <c r="M24" s="142"/>
      <c r="N24" s="143"/>
    </row>
    <row r="25" spans="1:14" x14ac:dyDescent="0.25">
      <c r="A25" s="155" t="s">
        <v>144</v>
      </c>
      <c r="B25" s="155"/>
      <c r="C25" s="155"/>
      <c r="D25" s="155"/>
      <c r="E25" s="155"/>
      <c r="F25" s="155"/>
      <c r="G25" s="155"/>
      <c r="H25" s="155"/>
      <c r="I25" s="155"/>
      <c r="J25" s="155"/>
      <c r="K25" s="155"/>
      <c r="L25" s="155"/>
      <c r="M25" s="155"/>
      <c r="N25" s="155"/>
    </row>
    <row r="26" spans="1:14" ht="42" customHeight="1" x14ac:dyDescent="0.25">
      <c r="A26" s="159" t="s">
        <v>145</v>
      </c>
      <c r="B26" s="159"/>
      <c r="C26" s="159"/>
      <c r="D26" s="159"/>
      <c r="E26" s="159"/>
      <c r="F26" s="159"/>
      <c r="G26" s="159"/>
      <c r="H26" s="159"/>
      <c r="I26" s="159"/>
      <c r="J26" s="159"/>
      <c r="K26" s="159"/>
      <c r="L26" s="159"/>
      <c r="M26" s="159"/>
      <c r="N26" s="159"/>
    </row>
    <row r="27" spans="1:14" ht="45" customHeight="1" x14ac:dyDescent="0.25">
      <c r="A27" s="155" t="s">
        <v>146</v>
      </c>
      <c r="B27" s="155"/>
      <c r="C27" s="155"/>
      <c r="D27" s="155"/>
      <c r="E27" s="155"/>
      <c r="F27" s="155"/>
      <c r="G27" s="155"/>
      <c r="H27" s="155"/>
      <c r="I27" s="155"/>
      <c r="J27" s="155"/>
      <c r="K27" s="155"/>
      <c r="L27" s="155"/>
      <c r="M27" s="155"/>
      <c r="N27" s="155"/>
    </row>
  </sheetData>
  <sheetProtection formatCells="0" insertHyperlinks="0" autoFilter="0"/>
  <mergeCells count="99">
    <mergeCell ref="E4:E5"/>
    <mergeCell ref="N4:N5"/>
    <mergeCell ref="A4:B9"/>
    <mergeCell ref="C4:D5"/>
    <mergeCell ref="F4:G5"/>
    <mergeCell ref="H4:I5"/>
    <mergeCell ref="J4:K5"/>
    <mergeCell ref="L4:M5"/>
    <mergeCell ref="C9:D9"/>
    <mergeCell ref="F9:G9"/>
    <mergeCell ref="H9:I9"/>
    <mergeCell ref="J9:K9"/>
    <mergeCell ref="L9:M9"/>
    <mergeCell ref="C8:D8"/>
    <mergeCell ref="F8:G8"/>
    <mergeCell ref="H8:I8"/>
    <mergeCell ref="A25:N25"/>
    <mergeCell ref="A26:N26"/>
    <mergeCell ref="A27:N27"/>
    <mergeCell ref="A10:A11"/>
    <mergeCell ref="A12:A22"/>
    <mergeCell ref="B13:B17"/>
    <mergeCell ref="B18:B21"/>
    <mergeCell ref="C13:C14"/>
    <mergeCell ref="C15:C16"/>
    <mergeCell ref="C18:C19"/>
    <mergeCell ref="C20:C21"/>
    <mergeCell ref="A23:H23"/>
    <mergeCell ref="I23:J23"/>
    <mergeCell ref="K23:L23"/>
    <mergeCell ref="M23:N23"/>
    <mergeCell ref="B24:N24"/>
    <mergeCell ref="D21:F21"/>
    <mergeCell ref="I21:J21"/>
    <mergeCell ref="K21:L21"/>
    <mergeCell ref="M21:N21"/>
    <mergeCell ref="D22:F22"/>
    <mergeCell ref="I22:J22"/>
    <mergeCell ref="K22:L22"/>
    <mergeCell ref="M22:N22"/>
    <mergeCell ref="D19:F19"/>
    <mergeCell ref="I19:J19"/>
    <mergeCell ref="K19:L19"/>
    <mergeCell ref="M19:N19"/>
    <mergeCell ref="D20:F20"/>
    <mergeCell ref="I20:J20"/>
    <mergeCell ref="K20:L20"/>
    <mergeCell ref="M20:N20"/>
    <mergeCell ref="D17:F17"/>
    <mergeCell ref="I17:J17"/>
    <mergeCell ref="K17:L17"/>
    <mergeCell ref="M17:N17"/>
    <mergeCell ref="D18:F18"/>
    <mergeCell ref="I18:J18"/>
    <mergeCell ref="K18:L18"/>
    <mergeCell ref="M18:N18"/>
    <mergeCell ref="D15:F15"/>
    <mergeCell ref="I15:J15"/>
    <mergeCell ref="K15:L15"/>
    <mergeCell ref="M15:N15"/>
    <mergeCell ref="D16:F16"/>
    <mergeCell ref="I16:J16"/>
    <mergeCell ref="K16:L16"/>
    <mergeCell ref="M16:N16"/>
    <mergeCell ref="D13:F13"/>
    <mergeCell ref="I13:J13"/>
    <mergeCell ref="K13:L13"/>
    <mergeCell ref="M13:N13"/>
    <mergeCell ref="D14:F14"/>
    <mergeCell ref="I14:J14"/>
    <mergeCell ref="K14:L14"/>
    <mergeCell ref="M14:N14"/>
    <mergeCell ref="B10:G10"/>
    <mergeCell ref="H10:N10"/>
    <mergeCell ref="B11:G11"/>
    <mergeCell ref="H11:N11"/>
    <mergeCell ref="D12:F12"/>
    <mergeCell ref="I12:J12"/>
    <mergeCell ref="K12:L12"/>
    <mergeCell ref="M12:N12"/>
    <mergeCell ref="J8:K8"/>
    <mergeCell ref="L8:M8"/>
    <mergeCell ref="C7:D7"/>
    <mergeCell ref="F7:G7"/>
    <mergeCell ref="H7:I7"/>
    <mergeCell ref="J7:K7"/>
    <mergeCell ref="L7:M7"/>
    <mergeCell ref="C6:D6"/>
    <mergeCell ref="F6:G6"/>
    <mergeCell ref="H6:I6"/>
    <mergeCell ref="J6:K6"/>
    <mergeCell ref="L6:M6"/>
    <mergeCell ref="A1:N1"/>
    <mergeCell ref="A2:B2"/>
    <mergeCell ref="C2:N2"/>
    <mergeCell ref="A3:B3"/>
    <mergeCell ref="C3:G3"/>
    <mergeCell ref="H3:I3"/>
    <mergeCell ref="J3:N3"/>
  </mergeCells>
  <phoneticPr fontId="21" type="noConversion"/>
  <pageMargins left="0.75" right="0.75" top="1" bottom="1" header="0.5" footer="0.5"/>
  <pageSetup paperSize="9" orientation="portrait" horizontalDpi="1200" verticalDpi="12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settings xmlns="https://web.wps.cn/et/2018/main" xmlns:s="http://schemas.openxmlformats.org/spreadsheetml/2006/main">
  <bookSettings>
    <isFilterShared>1</isFilterShared>
    <isAutoUpdatePaused>0</isAutoUpdatePaused>
    <filterType>conn</filterType>
  </bookSettings>
</settings>
</file>

<file path=customXml/item2.xml><?xml version="1.0" encoding="utf-8"?>
<pixelators xmlns="https://web.wps.cn/et/2018/main" xmlns:s="http://schemas.openxmlformats.org/spreadsheetml/2006/main">
  <pixelatorList sheetStid="10"/>
  <pixelatorList sheetStid="12"/>
  <pixelatorList sheetStid="4"/>
  <pixelatorList sheetStid="21"/>
  <pixelatorList sheetStid="5"/>
  <pixelatorList sheetStid="2"/>
  <pixelatorList sheetStid="16"/>
  <pixelatorList sheetStid="17"/>
  <pixelatorList sheetStid="19"/>
  <pixelatorList sheetStid="22"/>
</pixelators>
</file>

<file path=customXml/item3.xml><?xml version="1.0" encoding="utf-8"?>
<comments xmlns="https://web.wps.cn/et/2018/main" xmlns:s="http://schemas.openxmlformats.org/spreadsheetml/2006/main"/>
</file>

<file path=customXml/item4.xml><?xml version="1.0" encoding="utf-8"?>
<sheetInterline xmlns="https://web.wps.cn/et/2018/main" xmlns:s="http://schemas.openxmlformats.org/spreadsheetml/2006/main">
  <interlineItem sheetStid="10" interlineOnOff="0" interlineColor="0"/>
  <interlineItem sheetStid="12" interlineOnOff="0" interlineColor="0"/>
  <interlineItem sheetStid="4" interlineOnOff="0" interlineColor="0"/>
  <interlineItem sheetStid="21" interlineOnOff="0" interlineColor="0"/>
  <interlineItem sheetStid="5" interlineOnOff="0" interlineColor="0"/>
  <interlineItem sheetStid="2" interlineOnOff="0" interlineColor="0"/>
  <interlineItem sheetStid="16" interlineOnOff="0" interlineColor="0"/>
  <interlineItem sheetStid="17" interlineOnOff="0" interlineColor="0"/>
  <interlineItem sheetStid="19" interlineOnOff="0" interlineColor="0"/>
  <interlineItem sheetStid="22" interlineOnOff="0" interlineColor="0"/>
</sheetInterline>
</file>

<file path=customXml/item5.xml><?xml version="1.0" encoding="utf-8"?>
<allowEditUser xmlns="https://web.wps.cn/et/2018/main" xmlns:s="http://schemas.openxmlformats.org/spreadsheetml/2006/main" hasInvisiblePropRange="0">
  <rangeList sheetStid="10" master=""/>
  <rangeList sheetStid="12" master=""/>
  <rangeList sheetStid="4" master=""/>
  <rangeList sheetStid="21" master=""/>
  <rangeList sheetStid="5" master=""/>
  <rangeList sheetStid="2" master=""/>
  <rangeList sheetStid="16" master=""/>
  <rangeList sheetStid="17" master=""/>
  <rangeList sheetStid="19" master=""/>
</allowEditUser>
</file>

<file path=customXml/item6.xml><?xml version="1.0" encoding="utf-8"?>
<mergeFile xmlns="https://web.wps.cn/et/2018/main" xmlns:s="http://schemas.openxmlformats.org/spreadsheetml/2006/main">
  <listFile/>
</mergeFile>
</file>

<file path=customXml/itemProps1.xml><?xml version="1.0" encoding="utf-8"?>
<ds:datastoreItem xmlns:ds="http://schemas.openxmlformats.org/officeDocument/2006/customXml" ds:itemID="{9F91F69C-6E8C-4246-BC25-297BFDC75D90}">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A0048C-2381-489B-AA07-9611017176EA}">
  <ds:schemaRefs/>
</ds:datastoreItem>
</file>

<file path=customXml/itemProps4.xml><?xml version="1.0" encoding="utf-8"?>
<ds:datastoreItem xmlns:ds="http://schemas.openxmlformats.org/officeDocument/2006/customXml" ds:itemID="{3F8FC9E7-9E3E-4D00-BC07-C2C84DFACBCF}">
  <ds:schemaRefs/>
</ds:datastoreItem>
</file>

<file path=customXml/itemProps5.xml><?xml version="1.0" encoding="utf-8"?>
<ds:datastoreItem xmlns:ds="http://schemas.openxmlformats.org/officeDocument/2006/customXml" ds:itemID="{5A5607D9-04D2-4DE1-AC0E-A7772F01BC71}">
  <ds:schemaRefs/>
</ds:datastoreItem>
</file>

<file path=customXml/itemProps6.xml><?xml version="1.0" encoding="utf-8"?>
<ds:datastoreItem xmlns:ds="http://schemas.openxmlformats.org/officeDocument/2006/customXml" ds:itemID="{DC3875BF-13D6-4817-9B69-0B22B651B2C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封面</vt:lpstr>
      <vt:lpstr>目录</vt:lpstr>
      <vt:lpstr>部门整体支出绩效自评表</vt:lpstr>
      <vt:lpstr>部门预算项目支出绩效自评结果汇总表</vt:lpstr>
      <vt:lpstr>物业费项目支出绩效自评表</vt:lpstr>
      <vt:lpstr>业务费项目支出绩效自评表</vt:lpstr>
      <vt:lpstr>培训费项目支出绩效自评表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think</cp:lastModifiedBy>
  <cp:lastPrinted>2020-03-12T10:25:00Z</cp:lastPrinted>
  <dcterms:created xsi:type="dcterms:W3CDTF">2018-12-05T08:45:00Z</dcterms:created>
  <dcterms:modified xsi:type="dcterms:W3CDTF">2021-08-24T07:35:39Z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