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887"/>
  </bookViews>
  <sheets>
    <sheet name="法庭运维费（本级）项目支出绩效自评表" sheetId="2" r:id="rId1"/>
    <sheet name="业务费（本级）项目支出绩效自评表" sheetId="14" r:id="rId2"/>
    <sheet name="中央政法转移支付资金（本级）绩效自评表" sheetId="3" r:id="rId3"/>
  </sheets>
  <calcPr calcId="144525" concurrentCalc="0"/>
</workbook>
</file>

<file path=xl/sharedStrings.xml><?xml version="1.0" encoding="utf-8"?>
<sst xmlns="http://schemas.openxmlformats.org/spreadsheetml/2006/main" count="302" uniqueCount="139">
  <si>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定西市安定区人民法院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</si>
  <si>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</si>
  <si>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法庭运维费（本级）</t>
  </si>
  <si>
    <t>主管部门</t>
  </si>
  <si>
    <t>定西市安定区人民法院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</si>
  <si>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</si>
  <si>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</si>
  <si>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</si>
  <si>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</si>
  <si>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</si>
  <si>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</si>
  <si>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</si>
  <si>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</si>
  <si>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</si>
  <si>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</si>
  <si>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</si>
  <si>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</si>
  <si>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</si>
  <si>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</si>
  <si>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</si>
  <si>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</si>
  <si>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通过项目实施加强派出法庭办案办公条件，改善办案环境，严厉打击各种犯罪活动，维护国家安全和人民群众的合法权益，积极参与社会治安防控体系建设，推动破解难题、补齐短板；坚持惩治犯罪与保障人权并重、实体公正与程序公正并重，健全审判环节冤假错案发现督促纠正机制，从严从实加强思想政治作风和业务能力建设，提升规范司法水平和司法公信力。</t>
  </si>
  <si>
    <t>1、宁远法庭墙面粉刷、楼顶防水项目已完成；
2、巉口法庭墙面粉刷、楼顶防水项目已完成。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</si>
  <si>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</si>
  <si>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</si>
  <si>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</si>
  <si>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</si>
  <si>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</si>
  <si>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</si>
  <si>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</si>
  <si>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</si>
  <si>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</si>
  <si>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工作保障完成率</t>
  </si>
  <si>
    <t>质量指标</t>
  </si>
  <si>
    <t>结案率</t>
  </si>
  <si>
    <t>≥95%</t>
  </si>
  <si>
    <t>时效指标</t>
  </si>
  <si>
    <t>问题处理时效</t>
  </si>
  <si>
    <t>及时</t>
  </si>
  <si>
    <t>成本指标</t>
  </si>
  <si>
    <t>运维经费控制成本</t>
  </si>
  <si>
    <t>控制在标准范围内</t>
  </si>
  <si>
    <t>效益指标</t>
  </si>
  <si>
    <t>经济效益指标</t>
  </si>
  <si>
    <t>节约经济增长成本</t>
  </si>
  <si>
    <t>节约</t>
  </si>
  <si>
    <t>社会效益指标</t>
  </si>
  <si>
    <t>强化震慑效应</t>
  </si>
  <si>
    <t>加强</t>
  </si>
  <si>
    <t>生态效益指标</t>
  </si>
  <si>
    <t>环境保护意识的提高性</t>
  </si>
  <si>
    <t>提高</t>
  </si>
  <si>
    <t>可持续影响指标</t>
  </si>
  <si>
    <t>信息共享及时性</t>
  </si>
  <si>
    <t>人员培训机制完备性</t>
  </si>
  <si>
    <t>完备</t>
  </si>
  <si>
    <t>建立管理制度</t>
  </si>
  <si>
    <t>建立完善</t>
  </si>
  <si>
    <t>配套设施完善性</t>
  </si>
  <si>
    <t>完善</t>
  </si>
  <si>
    <t>跨部门协同度</t>
  </si>
  <si>
    <t>满意度指标</t>
  </si>
  <si>
    <t>服务对象满意度指标</t>
  </si>
  <si>
    <t>干警满意度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</si>
  <si>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</si>
  <si>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</si>
  <si>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</si>
  <si>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</si>
  <si>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</si>
  <si>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</si>
  <si>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定西市安定区人民法院 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</si>
  <si>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</si>
  <si>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通过该项目的有效实施，提高法院人员办案水平，严厉打击各种犯罪活动，维护国家安全和人民群众的合法权益，积极参与社会治安防控体系建设，推动破解难题、补齐短板；坚持惩治犯罪与保障人权并重、实体公正与程序公正并重，健全法院环节冤假错案发现督促纠正机制，严肃查办司法不公背后的腐败犯罪；坚持从严治检，从严从实加强思想政治作风和业务能力建设，提升规范司法水平和司法公信力。</t>
  </si>
  <si>
    <t>1、公务用车购置、机房及监控改造项目已完成；
2、移动办公办案项目进入验收审计阶段；
3、电源建设项目、室外电梯安装项目进入验收审计阶段。</t>
  </si>
  <si>
    <t>法制宣传</t>
  </si>
  <si>
    <t>≥5次</t>
  </si>
  <si>
    <t>24次</t>
  </si>
  <si>
    <t>偏差原因分析：较上年相比，本年社区法制宣传次数有所增加，但由于年度指标值设置较低，所以造成扣分。
改进措施：接下来在设置目标值时，要充分掌握项目内容、计划等，避免目标值设置过高或过低。</t>
  </si>
  <si>
    <t>提供法律咨询数</t>
  </si>
  <si>
    <t>≥1200次</t>
  </si>
  <si>
    <t>1200次</t>
  </si>
  <si>
    <t>人民调解员专题培训</t>
  </si>
  <si>
    <t>≥1次</t>
  </si>
  <si>
    <t>2次</t>
  </si>
  <si>
    <t>偏差原因分析：较上年相比，本年人民调解员培训次数有所增加，实际完成值大于目标值的130%，所以酌情扣分。</t>
  </si>
  <si>
    <t>召开行业性、专业性人民调解专项会议</t>
  </si>
  <si>
    <t>1次</t>
  </si>
  <si>
    <t>≥95</t>
  </si>
  <si>
    <t>装备采购程序完备性</t>
  </si>
  <si>
    <t>装备保存完整性</t>
  </si>
  <si>
    <t>保存完整性</t>
  </si>
  <si>
    <t>装备采购合格率</t>
  </si>
  <si>
    <t>装备配置率</t>
  </si>
  <si>
    <t>相关业务办理及时性</t>
  </si>
  <si>
    <t>装备配置及时性</t>
  </si>
  <si>
    <t>办案经费控制</t>
  </si>
  <si>
    <t>装备成本控制</t>
  </si>
  <si>
    <t>辖区内矛盾纠纷调解成功率</t>
  </si>
  <si>
    <t>≥90%</t>
  </si>
  <si>
    <t>环境保护意识提高性</t>
  </si>
  <si>
    <t>信息化管理覆盖率</t>
  </si>
  <si>
    <t>≥94%</t>
  </si>
  <si>
    <t>办案业务水平</t>
  </si>
  <si>
    <t>档案管理制度</t>
  </si>
  <si>
    <t>建立健全</t>
  </si>
  <si>
    <t>完备（100%）</t>
  </si>
  <si>
    <t>跨部门协同度（公检法）</t>
  </si>
  <si>
    <t>协同度高</t>
  </si>
  <si>
    <t>配套设施完备性</t>
  </si>
  <si>
    <t>干警工作满意度</t>
  </si>
  <si>
    <t>纠纷当事人满意度</t>
  </si>
  <si>
    <t>培训人员满意度</t>
  </si>
  <si>
    <t>2020年度中央政法转移支付绩效自评表</t>
  </si>
  <si>
    <t>转移支付名称</t>
  </si>
  <si>
    <t>中央政法转移支付资金（本级）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</si>
  <si>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</si>
  <si>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</si>
  <si>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</si>
  <si>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</si>
  <si>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</si>
  <si>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通过该项目的有效实施，提高法院人员办案水平，严厉打击各种犯罪活动，维护国家安全和人民群众的合法权益，积极参与社会治安防控体系建设，推动破解难题、补齐短板；坚持惩治犯罪与保障人权并重、实体公正与程序公正并重，健全法院环节冤假错案发现督促纠正机制，严肃查办司法不公背后的腐败犯罪；坚持从严治法，从严从实加强思想政治作风和业务能力建设，提升法院公信力。</t>
  </si>
  <si>
    <t>1、综合会议指挥中心设备购置、科技审委会设备购置项目已完成；
2、移动办公办案项目进入验收审计阶段；
3、系统密码通信设备购置、“两个一站式”项目进入设备调试验收阶段。</t>
  </si>
  <si>
    <r>
      <rPr>
        <sz val="10.5"/>
        <rFont val="宋体"/>
        <charset val="134"/>
      </rPr>
      <t>收</t>
    </r>
    <r>
      <rPr>
        <sz val="10.5"/>
        <color rgb="FF000000"/>
        <rFont val="宋体"/>
        <charset val="134"/>
      </rPr>
      <t>案数</t>
    </r>
  </si>
  <si>
    <t>≥8700</t>
  </si>
  <si>
    <t>结案数</t>
  </si>
  <si>
    <t>≥8400</t>
  </si>
  <si>
    <t>保存完整</t>
  </si>
  <si>
    <t>办案技术水平</t>
  </si>
  <si>
    <t>有效提高</t>
  </si>
  <si>
    <t>提高维护社会和谐稳定</t>
  </si>
  <si>
    <t>环境保护意识的提升性</t>
  </si>
  <si>
    <t>提升</t>
  </si>
  <si>
    <t>协同度提高</t>
  </si>
  <si>
    <t>完善（100%）</t>
  </si>
  <si>
    <t>干警满意度度</t>
  </si>
  <si>
    <t>当事人满意度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</si>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</sst>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20"/>
      <color theme="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0.5"/>
      <color rgb="FFFF0000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8" fillId="6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R11" sqref="R11"/>
    </sheetView>
  </sheetViews>
  <sheetFormatPr defaultColWidth="9" defaultRowHeight="13.5"/>
  <cols>
    <col min="1" max="1" width="11.375" customWidth="1"/>
    <col min="2" max="2" width="10.75" customWidth="1"/>
    <col min="3" max="3" width="16.875" customWidth="1"/>
    <col min="4" max="4" width="4.875" customWidth="1"/>
    <col min="5" max="5" width="12.375" customWidth="1"/>
    <col min="6" max="6" width="1" customWidth="1"/>
    <col min="7" max="7" width="15.25" customWidth="1"/>
    <col min="8" max="8" width="10.5" customWidth="1"/>
    <col min="9" max="9" width="6.875" customWidth="1"/>
    <col min="10" max="10" width="0.875" hidden="1" customWidth="1"/>
    <col min="11" max="11" width="7.125" customWidth="1"/>
    <col min="12" max="12" width="1" hidden="1" customWidth="1"/>
    <col min="13" max="13" width="6.875" customWidth="1"/>
    <col min="14" max="14" width="15.125" customWidth="1"/>
  </cols>
  <sheetData>
    <row r="1" ht="42" customHeight="1" spans="1:14">
      <c r="A1" s="4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4</v>
      </c>
      <c r="K3" s="3"/>
      <c r="L3" s="3"/>
      <c r="M3" s="3"/>
      <c r="N3" s="3"/>
    </row>
    <row r="4" s="1" customFormat="1" ht="20.1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13</v>
      </c>
      <c r="D6" s="5"/>
      <c r="E6" s="3">
        <v>51</v>
      </c>
      <c r="F6" s="3">
        <v>51</v>
      </c>
      <c r="G6" s="3"/>
      <c r="H6" s="3">
        <v>51</v>
      </c>
      <c r="I6" s="3"/>
      <c r="J6" s="3">
        <v>10</v>
      </c>
      <c r="K6" s="3"/>
      <c r="L6" s="18">
        <f>H6/F6</f>
        <v>1</v>
      </c>
      <c r="M6" s="3"/>
      <c r="N6" s="3">
        <f>L6*J6</f>
        <v>10</v>
      </c>
    </row>
    <row r="7" s="1" customFormat="1" ht="20.1" customHeight="1" spans="1:14">
      <c r="A7" s="3"/>
      <c r="B7" s="3"/>
      <c r="C7" s="3" t="s">
        <v>14</v>
      </c>
      <c r="D7" s="3"/>
      <c r="E7" s="3">
        <v>51</v>
      </c>
      <c r="F7" s="3">
        <v>51</v>
      </c>
      <c r="G7" s="3"/>
      <c r="H7" s="3">
        <v>51</v>
      </c>
      <c r="I7" s="3"/>
      <c r="J7" s="3" t="s">
        <v>15</v>
      </c>
      <c r="K7" s="3"/>
      <c r="L7" s="3" t="s">
        <v>15</v>
      </c>
      <c r="M7" s="3"/>
      <c r="N7" s="3" t="s">
        <v>15</v>
      </c>
    </row>
    <row r="8" s="1" customFormat="1" ht="20.1" customHeight="1" spans="1:14">
      <c r="A8" s="3"/>
      <c r="B8" s="3"/>
      <c r="C8" s="3" t="s">
        <v>16</v>
      </c>
      <c r="D8" s="3"/>
      <c r="E8" s="3">
        <v>0</v>
      </c>
      <c r="F8" s="3">
        <v>0</v>
      </c>
      <c r="G8" s="3"/>
      <c r="H8" s="3">
        <v>0</v>
      </c>
      <c r="I8" s="3"/>
      <c r="J8" s="3" t="s">
        <v>15</v>
      </c>
      <c r="K8" s="3"/>
      <c r="L8" s="3" t="s">
        <v>15</v>
      </c>
      <c r="M8" s="3"/>
      <c r="N8" s="3" t="s">
        <v>15</v>
      </c>
    </row>
    <row r="9" s="1" customFormat="1" ht="20.1" customHeight="1" spans="1:14">
      <c r="A9" s="3"/>
      <c r="B9" s="3"/>
      <c r="C9" s="3" t="s">
        <v>17</v>
      </c>
      <c r="D9" s="3"/>
      <c r="E9" s="3">
        <v>0</v>
      </c>
      <c r="F9" s="3">
        <v>0</v>
      </c>
      <c r="G9" s="3"/>
      <c r="H9" s="3">
        <v>0</v>
      </c>
      <c r="I9" s="3"/>
      <c r="J9" s="3" t="s">
        <v>15</v>
      </c>
      <c r="K9" s="3"/>
      <c r="L9" s="3" t="s">
        <v>15</v>
      </c>
      <c r="M9" s="3"/>
      <c r="N9" s="3" t="s">
        <v>15</v>
      </c>
    </row>
    <row r="10" s="1" customFormat="1" ht="20.1" customHeight="1" spans="1:14">
      <c r="A10" s="3" t="s">
        <v>18</v>
      </c>
      <c r="B10" s="3" t="s">
        <v>19</v>
      </c>
      <c r="C10" s="3"/>
      <c r="D10" s="3"/>
      <c r="E10" s="3"/>
      <c r="F10" s="3"/>
      <c r="G10" s="3"/>
      <c r="H10" s="3" t="s">
        <v>20</v>
      </c>
      <c r="I10" s="3"/>
      <c r="J10" s="3"/>
      <c r="K10" s="3"/>
      <c r="L10" s="3"/>
      <c r="M10" s="3"/>
      <c r="N10" s="3"/>
    </row>
    <row r="11" s="1" customFormat="1" ht="80.1" customHeight="1" spans="1:14">
      <c r="A11" s="3"/>
      <c r="B11" s="11" t="s">
        <v>21</v>
      </c>
      <c r="C11" s="11"/>
      <c r="D11" s="11"/>
      <c r="E11" s="11"/>
      <c r="F11" s="11"/>
      <c r="G11" s="11"/>
      <c r="H11" s="11" t="s">
        <v>22</v>
      </c>
      <c r="I11" s="11"/>
      <c r="J11" s="11"/>
      <c r="K11" s="11"/>
      <c r="L11" s="11"/>
      <c r="M11" s="11"/>
      <c r="N11" s="11"/>
    </row>
    <row r="12" s="1" customFormat="1" ht="20.1" customHeight="1" spans="1:14">
      <c r="A12" s="12" t="s">
        <v>23</v>
      </c>
      <c r="B12" s="3" t="s">
        <v>24</v>
      </c>
      <c r="C12" s="3" t="s">
        <v>25</v>
      </c>
      <c r="D12" s="3" t="s">
        <v>26</v>
      </c>
      <c r="E12" s="3"/>
      <c r="F12" s="3"/>
      <c r="G12" s="3" t="s">
        <v>27</v>
      </c>
      <c r="H12" s="3" t="s">
        <v>28</v>
      </c>
      <c r="I12" s="3" t="s">
        <v>10</v>
      </c>
      <c r="J12" s="3"/>
      <c r="K12" s="3" t="s">
        <v>12</v>
      </c>
      <c r="L12" s="3"/>
      <c r="M12" s="3" t="s">
        <v>29</v>
      </c>
      <c r="N12" s="3"/>
    </row>
    <row r="13" s="1" customFormat="1" ht="20.1" customHeight="1" spans="1:14">
      <c r="A13" s="12"/>
      <c r="B13" s="3" t="s">
        <v>30</v>
      </c>
      <c r="C13" s="3" t="s">
        <v>31</v>
      </c>
      <c r="D13" s="14" t="s">
        <v>32</v>
      </c>
      <c r="E13" s="14"/>
      <c r="F13" s="14"/>
      <c r="G13" s="18">
        <f>100%</f>
        <v>1</v>
      </c>
      <c r="H13" s="18">
        <v>1</v>
      </c>
      <c r="I13" s="30">
        <v>12.5</v>
      </c>
      <c r="J13" s="30"/>
      <c r="K13" s="30">
        <f>I13*H13</f>
        <v>12.5</v>
      </c>
      <c r="L13" s="30"/>
      <c r="M13" s="3"/>
      <c r="N13" s="3"/>
    </row>
    <row r="14" s="1" customFormat="1" ht="20.1" customHeight="1" spans="1:15">
      <c r="A14" s="12"/>
      <c r="B14" s="3"/>
      <c r="C14" s="3" t="s">
        <v>33</v>
      </c>
      <c r="D14" s="14" t="s">
        <v>34</v>
      </c>
      <c r="E14" s="14"/>
      <c r="F14" s="14"/>
      <c r="G14" s="3" t="s">
        <v>35</v>
      </c>
      <c r="H14" s="22">
        <v>0.96</v>
      </c>
      <c r="I14" s="30">
        <v>12.5</v>
      </c>
      <c r="J14" s="30"/>
      <c r="K14" s="30">
        <v>12.5</v>
      </c>
      <c r="L14" s="30"/>
      <c r="M14" s="46"/>
      <c r="N14" s="3"/>
      <c r="O14" s="47"/>
    </row>
    <row r="15" s="1" customFormat="1" ht="20.1" customHeight="1" spans="1:14">
      <c r="A15" s="12"/>
      <c r="B15" s="3"/>
      <c r="C15" s="3" t="s">
        <v>36</v>
      </c>
      <c r="D15" s="14" t="s">
        <v>37</v>
      </c>
      <c r="E15" s="14"/>
      <c r="F15" s="14"/>
      <c r="G15" s="3" t="s">
        <v>38</v>
      </c>
      <c r="H15" s="18">
        <v>1</v>
      </c>
      <c r="I15" s="30">
        <v>12.5</v>
      </c>
      <c r="J15" s="30"/>
      <c r="K15" s="30">
        <f>I15*H15</f>
        <v>12.5</v>
      </c>
      <c r="L15" s="30"/>
      <c r="M15" s="3"/>
      <c r="N15" s="3"/>
    </row>
    <row r="16" s="1" customFormat="1" ht="20.1" customHeight="1" spans="1:14">
      <c r="A16" s="12"/>
      <c r="B16" s="3"/>
      <c r="C16" s="3" t="s">
        <v>39</v>
      </c>
      <c r="D16" s="14" t="s">
        <v>40</v>
      </c>
      <c r="E16" s="14"/>
      <c r="F16" s="14"/>
      <c r="G16" s="3" t="s">
        <v>41</v>
      </c>
      <c r="H16" s="18">
        <v>1</v>
      </c>
      <c r="I16" s="30">
        <v>12.5</v>
      </c>
      <c r="J16" s="30"/>
      <c r="K16" s="30">
        <f>I16*H16</f>
        <v>12.5</v>
      </c>
      <c r="L16" s="30"/>
      <c r="M16" s="3"/>
      <c r="N16" s="3"/>
    </row>
    <row r="17" s="1" customFormat="1" ht="20.1" customHeight="1" spans="1:15">
      <c r="A17" s="12"/>
      <c r="B17" s="15" t="s">
        <v>42</v>
      </c>
      <c r="C17" s="3" t="s">
        <v>43</v>
      </c>
      <c r="D17" s="14" t="s">
        <v>44</v>
      </c>
      <c r="E17" s="14"/>
      <c r="F17" s="14"/>
      <c r="G17" s="3" t="s">
        <v>45</v>
      </c>
      <c r="H17" s="18">
        <v>1</v>
      </c>
      <c r="I17" s="3">
        <v>3.75</v>
      </c>
      <c r="J17" s="3"/>
      <c r="K17" s="3">
        <v>3.75</v>
      </c>
      <c r="L17" s="3"/>
      <c r="M17" s="3"/>
      <c r="N17" s="3"/>
      <c r="O17" s="29"/>
    </row>
    <row r="18" s="1" customFormat="1" ht="20.1" customHeight="1" spans="1:14">
      <c r="A18" s="12"/>
      <c r="B18" s="17"/>
      <c r="C18" s="3" t="s">
        <v>46</v>
      </c>
      <c r="D18" s="14" t="s">
        <v>47</v>
      </c>
      <c r="E18" s="14"/>
      <c r="F18" s="14"/>
      <c r="G18" s="3" t="s">
        <v>48</v>
      </c>
      <c r="H18" s="18">
        <v>1</v>
      </c>
      <c r="I18" s="3">
        <v>3.75</v>
      </c>
      <c r="J18" s="3"/>
      <c r="K18" s="3">
        <f t="shared" ref="K18:K24" si="0">I18*H18</f>
        <v>3.75</v>
      </c>
      <c r="L18" s="3"/>
      <c r="M18" s="3"/>
      <c r="N18" s="3"/>
    </row>
    <row r="19" s="1" customFormat="1" ht="20.1" customHeight="1" spans="1:14">
      <c r="A19" s="12"/>
      <c r="B19" s="17"/>
      <c r="C19" s="3" t="s">
        <v>49</v>
      </c>
      <c r="D19" s="14" t="s">
        <v>50</v>
      </c>
      <c r="E19" s="14"/>
      <c r="F19" s="14"/>
      <c r="G19" s="3" t="s">
        <v>51</v>
      </c>
      <c r="H19" s="18">
        <v>1</v>
      </c>
      <c r="I19" s="3">
        <v>3.75</v>
      </c>
      <c r="J19" s="3"/>
      <c r="K19" s="3">
        <f t="shared" si="0"/>
        <v>3.75</v>
      </c>
      <c r="L19" s="3"/>
      <c r="M19" s="3"/>
      <c r="N19" s="3"/>
    </row>
    <row r="20" s="1" customFormat="1" ht="20.1" customHeight="1" spans="1:14">
      <c r="A20" s="12"/>
      <c r="B20" s="17"/>
      <c r="C20" s="15" t="s">
        <v>52</v>
      </c>
      <c r="D20" s="14" t="s">
        <v>53</v>
      </c>
      <c r="E20" s="14"/>
      <c r="F20" s="14"/>
      <c r="G20" s="3" t="s">
        <v>38</v>
      </c>
      <c r="H20" s="18">
        <v>1</v>
      </c>
      <c r="I20" s="3">
        <v>3.75</v>
      </c>
      <c r="J20" s="3"/>
      <c r="K20" s="3">
        <f t="shared" si="0"/>
        <v>3.75</v>
      </c>
      <c r="L20" s="3"/>
      <c r="M20" s="3"/>
      <c r="N20" s="3"/>
    </row>
    <row r="21" s="1" customFormat="1" ht="20.1" customHeight="1" spans="1:14">
      <c r="A21" s="12"/>
      <c r="B21" s="17"/>
      <c r="C21" s="17"/>
      <c r="D21" s="14" t="s">
        <v>54</v>
      </c>
      <c r="E21" s="14"/>
      <c r="F21" s="14"/>
      <c r="G21" s="3" t="s">
        <v>55</v>
      </c>
      <c r="H21" s="18">
        <v>1</v>
      </c>
      <c r="I21" s="3">
        <v>3.75</v>
      </c>
      <c r="J21" s="3"/>
      <c r="K21" s="3">
        <f t="shared" si="0"/>
        <v>3.75</v>
      </c>
      <c r="L21" s="3"/>
      <c r="M21" s="3"/>
      <c r="N21" s="3"/>
    </row>
    <row r="22" s="1" customFormat="1" ht="20.1" customHeight="1" spans="1:14">
      <c r="A22" s="12"/>
      <c r="B22" s="17"/>
      <c r="C22" s="17"/>
      <c r="D22" s="14" t="s">
        <v>56</v>
      </c>
      <c r="E22" s="14"/>
      <c r="F22" s="14"/>
      <c r="G22" s="3" t="s">
        <v>57</v>
      </c>
      <c r="H22" s="18">
        <v>1</v>
      </c>
      <c r="I22" s="3">
        <v>3.75</v>
      </c>
      <c r="J22" s="3"/>
      <c r="K22" s="3">
        <f t="shared" si="0"/>
        <v>3.75</v>
      </c>
      <c r="L22" s="3"/>
      <c r="M22" s="3"/>
      <c r="N22" s="3"/>
    </row>
    <row r="23" s="1" customFormat="1" ht="20.1" customHeight="1" spans="1:14">
      <c r="A23" s="12"/>
      <c r="B23" s="17"/>
      <c r="C23" s="17"/>
      <c r="D23" s="19" t="s">
        <v>58</v>
      </c>
      <c r="E23" s="20"/>
      <c r="F23" s="21"/>
      <c r="G23" s="3" t="s">
        <v>59</v>
      </c>
      <c r="H23" s="18">
        <v>1</v>
      </c>
      <c r="I23" s="48">
        <v>3.75</v>
      </c>
      <c r="J23" s="49"/>
      <c r="K23" s="3">
        <f t="shared" si="0"/>
        <v>3.75</v>
      </c>
      <c r="L23" s="3"/>
      <c r="M23" s="24"/>
      <c r="N23" s="24"/>
    </row>
    <row r="24" s="1" customFormat="1" ht="20.1" customHeight="1" spans="1:14">
      <c r="A24" s="12"/>
      <c r="B24" s="23"/>
      <c r="C24" s="23"/>
      <c r="D24" s="19" t="s">
        <v>60</v>
      </c>
      <c r="E24" s="20"/>
      <c r="F24" s="21"/>
      <c r="G24" s="3" t="s">
        <v>55</v>
      </c>
      <c r="H24" s="18">
        <v>1</v>
      </c>
      <c r="I24" s="48">
        <v>3.75</v>
      </c>
      <c r="J24" s="49"/>
      <c r="K24" s="3">
        <f t="shared" si="0"/>
        <v>3.75</v>
      </c>
      <c r="L24" s="3"/>
      <c r="M24" s="24"/>
      <c r="N24" s="24"/>
    </row>
    <row r="25" s="1" customFormat="1" ht="29.1" customHeight="1" spans="1:15">
      <c r="A25" s="12"/>
      <c r="B25" s="3" t="s">
        <v>61</v>
      </c>
      <c r="C25" s="3" t="s">
        <v>62</v>
      </c>
      <c r="D25" s="14" t="s">
        <v>63</v>
      </c>
      <c r="E25" s="14"/>
      <c r="F25" s="14"/>
      <c r="G25" s="3" t="s">
        <v>35</v>
      </c>
      <c r="H25" s="45">
        <v>0.97</v>
      </c>
      <c r="I25" s="3">
        <v>10</v>
      </c>
      <c r="J25" s="3"/>
      <c r="K25" s="3">
        <v>10</v>
      </c>
      <c r="L25" s="3"/>
      <c r="M25" s="3"/>
      <c r="N25" s="3"/>
      <c r="O25" s="29"/>
    </row>
    <row r="26" s="1" customFormat="1" ht="20.1" customHeight="1" spans="1:14">
      <c r="A26" s="24" t="s">
        <v>64</v>
      </c>
      <c r="B26" s="24"/>
      <c r="C26" s="24"/>
      <c r="D26" s="24"/>
      <c r="E26" s="24"/>
      <c r="F26" s="24"/>
      <c r="G26" s="24"/>
      <c r="H26" s="24"/>
      <c r="I26" s="24">
        <f>SUM(I13:J25)+J6</f>
        <v>100</v>
      </c>
      <c r="J26" s="24"/>
      <c r="K26" s="24">
        <f>SUM(K13:L25)+N6</f>
        <v>100</v>
      </c>
      <c r="L26" s="24"/>
      <c r="M26" s="34"/>
      <c r="N26" s="34"/>
    </row>
    <row r="27" s="1" customFormat="1" ht="20.1" customHeight="1" spans="1:14">
      <c r="A27" s="25" t="s">
        <v>65</v>
      </c>
      <c r="B27" s="26" t="s">
        <v>66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5"/>
    </row>
    <row r="28" s="1" customFormat="1" ht="20.1" customHeight="1" spans="1:14">
      <c r="A28" s="28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="1" customFormat="1" ht="51" customHeight="1" spans="1:14">
      <c r="A29" s="28" t="s">
        <v>68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="1" customFormat="1" ht="41.1" customHeight="1" spans="1:14">
      <c r="A30" s="28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ht="15.95" customHeight="1"/>
  </sheetData>
  <sheetProtection formatCells="0" insertHyperlinks="0" autoFilter="0"/>
  <mergeCells count="10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6"/>
    <mergeCell ref="B17:B24"/>
    <mergeCell ref="C20:C2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A1" sqref="A1:N1"/>
    </sheetView>
  </sheetViews>
  <sheetFormatPr defaultColWidth="9" defaultRowHeight="13.5"/>
  <cols>
    <col min="1" max="1" width="12" customWidth="1"/>
    <col min="2" max="2" width="8.875" customWidth="1"/>
    <col min="3" max="3" width="16.625" customWidth="1"/>
    <col min="5" max="5" width="12" customWidth="1"/>
    <col min="6" max="6" width="10.375" customWidth="1"/>
    <col min="7" max="7" width="14.625" customWidth="1"/>
    <col min="8" max="8" width="9.625"/>
    <col min="9" max="9" width="6" customWidth="1"/>
    <col min="10" max="10" width="0.75" hidden="1" customWidth="1"/>
    <col min="11" max="11" width="7.875" customWidth="1"/>
    <col min="12" max="12" width="1.125" hidden="1" customWidth="1"/>
    <col min="14" max="14" width="22.75" customWidth="1"/>
  </cols>
  <sheetData>
    <row r="1" ht="48" customHeight="1" spans="1:14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</v>
      </c>
      <c r="B2" s="3"/>
      <c r="C2" s="3" t="s">
        <v>71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4</v>
      </c>
      <c r="K3" s="3"/>
      <c r="L3" s="3"/>
      <c r="M3" s="3"/>
      <c r="N3" s="3"/>
    </row>
    <row r="4" s="1" customFormat="1" ht="20.1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5">
      <c r="A6" s="3"/>
      <c r="B6" s="3"/>
      <c r="C6" s="5" t="s">
        <v>13</v>
      </c>
      <c r="D6" s="5"/>
      <c r="E6" s="6">
        <v>370</v>
      </c>
      <c r="F6" s="36">
        <v>490</v>
      </c>
      <c r="G6" s="36"/>
      <c r="H6" s="36">
        <v>490</v>
      </c>
      <c r="I6" s="36"/>
      <c r="J6" s="6">
        <v>10</v>
      </c>
      <c r="K6" s="6"/>
      <c r="L6" s="22">
        <f>H6/F6</f>
        <v>1</v>
      </c>
      <c r="M6" s="22"/>
      <c r="N6" s="6">
        <f>L6*J6</f>
        <v>10</v>
      </c>
      <c r="O6" s="29"/>
    </row>
    <row r="7" s="1" customFormat="1" ht="20.1" customHeight="1" spans="1:14">
      <c r="A7" s="3"/>
      <c r="B7" s="3"/>
      <c r="C7" s="3" t="s">
        <v>14</v>
      </c>
      <c r="D7" s="3"/>
      <c r="E7" s="6">
        <v>370</v>
      </c>
      <c r="F7" s="6">
        <v>370</v>
      </c>
      <c r="G7" s="6"/>
      <c r="H7" s="6">
        <v>370</v>
      </c>
      <c r="I7" s="6"/>
      <c r="J7" s="6" t="s">
        <v>15</v>
      </c>
      <c r="K7" s="6"/>
      <c r="L7" s="6" t="s">
        <v>15</v>
      </c>
      <c r="M7" s="6"/>
      <c r="N7" s="6" t="s">
        <v>15</v>
      </c>
    </row>
    <row r="8" s="1" customFormat="1" ht="20.1" customHeight="1" spans="1:14">
      <c r="A8" s="3"/>
      <c r="B8" s="3"/>
      <c r="C8" s="3" t="s">
        <v>16</v>
      </c>
      <c r="D8" s="3"/>
      <c r="E8" s="6">
        <v>0</v>
      </c>
      <c r="F8" s="6">
        <v>120</v>
      </c>
      <c r="G8" s="6"/>
      <c r="H8" s="6">
        <v>120</v>
      </c>
      <c r="I8" s="6"/>
      <c r="J8" s="6" t="s">
        <v>15</v>
      </c>
      <c r="K8" s="6"/>
      <c r="L8" s="6" t="s">
        <v>15</v>
      </c>
      <c r="M8" s="6"/>
      <c r="N8" s="6" t="s">
        <v>15</v>
      </c>
    </row>
    <row r="9" s="1" customFormat="1" ht="20.1" customHeight="1" spans="1:14">
      <c r="A9" s="3"/>
      <c r="B9" s="3"/>
      <c r="C9" s="3" t="s">
        <v>17</v>
      </c>
      <c r="D9" s="3"/>
      <c r="E9" s="6">
        <v>0</v>
      </c>
      <c r="F9" s="6">
        <v>0</v>
      </c>
      <c r="G9" s="6"/>
      <c r="H9" s="6">
        <v>0</v>
      </c>
      <c r="I9" s="6"/>
      <c r="J9" s="6" t="s">
        <v>15</v>
      </c>
      <c r="K9" s="6"/>
      <c r="L9" s="6" t="s">
        <v>15</v>
      </c>
      <c r="M9" s="6"/>
      <c r="N9" s="6" t="s">
        <v>15</v>
      </c>
    </row>
    <row r="10" s="1" customFormat="1" ht="20.1" customHeight="1" spans="1:14">
      <c r="A10" s="3" t="s">
        <v>18</v>
      </c>
      <c r="B10" s="3" t="s">
        <v>19</v>
      </c>
      <c r="C10" s="3"/>
      <c r="D10" s="3"/>
      <c r="E10" s="3"/>
      <c r="F10" s="3"/>
      <c r="G10" s="3"/>
      <c r="H10" s="3" t="s">
        <v>20</v>
      </c>
      <c r="I10" s="3"/>
      <c r="J10" s="3"/>
      <c r="K10" s="3"/>
      <c r="L10" s="3"/>
      <c r="M10" s="3"/>
      <c r="N10" s="3"/>
    </row>
    <row r="11" s="1" customFormat="1" ht="80.1" customHeight="1" spans="1:14">
      <c r="A11" s="3"/>
      <c r="B11" s="11" t="s">
        <v>72</v>
      </c>
      <c r="C11" s="11"/>
      <c r="D11" s="11"/>
      <c r="E11" s="11"/>
      <c r="F11" s="11"/>
      <c r="G11" s="11"/>
      <c r="H11" s="11" t="s">
        <v>73</v>
      </c>
      <c r="I11" s="11"/>
      <c r="J11" s="11"/>
      <c r="K11" s="11"/>
      <c r="L11" s="11"/>
      <c r="M11" s="11"/>
      <c r="N11" s="11"/>
    </row>
    <row r="12" s="1" customFormat="1" ht="20.1" customHeight="1" spans="1:14">
      <c r="A12" s="12" t="s">
        <v>23</v>
      </c>
      <c r="B12" s="3" t="s">
        <v>24</v>
      </c>
      <c r="C12" s="3" t="s">
        <v>25</v>
      </c>
      <c r="D12" s="3" t="s">
        <v>26</v>
      </c>
      <c r="E12" s="3"/>
      <c r="F12" s="3"/>
      <c r="G12" s="3" t="s">
        <v>27</v>
      </c>
      <c r="H12" s="3" t="s">
        <v>28</v>
      </c>
      <c r="I12" s="3" t="s">
        <v>10</v>
      </c>
      <c r="J12" s="3"/>
      <c r="K12" s="3" t="s">
        <v>12</v>
      </c>
      <c r="L12" s="3"/>
      <c r="M12" s="3" t="s">
        <v>29</v>
      </c>
      <c r="N12" s="3"/>
    </row>
    <row r="13" s="1" customFormat="1" ht="78.95" customHeight="1" spans="1:14">
      <c r="A13" s="12"/>
      <c r="B13" s="3" t="s">
        <v>30</v>
      </c>
      <c r="C13" s="3" t="s">
        <v>31</v>
      </c>
      <c r="D13" s="14" t="s">
        <v>74</v>
      </c>
      <c r="E13" s="14"/>
      <c r="F13" s="14"/>
      <c r="G13" s="3" t="s">
        <v>75</v>
      </c>
      <c r="H13" s="3" t="s">
        <v>76</v>
      </c>
      <c r="I13" s="3">
        <v>3.92</v>
      </c>
      <c r="J13" s="3"/>
      <c r="K13" s="3">
        <v>0.22</v>
      </c>
      <c r="L13" s="3"/>
      <c r="M13" s="41" t="s">
        <v>77</v>
      </c>
      <c r="N13" s="41"/>
    </row>
    <row r="14" s="1" customFormat="1" ht="20.1" customHeight="1" spans="1:15">
      <c r="A14" s="12"/>
      <c r="B14" s="3"/>
      <c r="C14" s="3"/>
      <c r="D14" s="14" t="s">
        <v>78</v>
      </c>
      <c r="E14" s="14"/>
      <c r="F14" s="14"/>
      <c r="G14" s="3" t="s">
        <v>79</v>
      </c>
      <c r="H14" s="6" t="s">
        <v>80</v>
      </c>
      <c r="I14" s="3">
        <v>3.84</v>
      </c>
      <c r="J14" s="3"/>
      <c r="K14" s="3">
        <v>3.84</v>
      </c>
      <c r="L14" s="3"/>
      <c r="M14" s="6"/>
      <c r="N14" s="6"/>
      <c r="O14" s="29"/>
    </row>
    <row r="15" s="1" customFormat="1" ht="63.95" customHeight="1" spans="1:15">
      <c r="A15" s="12"/>
      <c r="B15" s="3"/>
      <c r="C15" s="3"/>
      <c r="D15" s="14" t="s">
        <v>81</v>
      </c>
      <c r="E15" s="14"/>
      <c r="F15" s="14"/>
      <c r="G15" s="3" t="s">
        <v>82</v>
      </c>
      <c r="H15" s="6" t="s">
        <v>83</v>
      </c>
      <c r="I15" s="3">
        <v>3.84</v>
      </c>
      <c r="J15" s="3"/>
      <c r="K15" s="3">
        <v>3.11</v>
      </c>
      <c r="L15" s="3"/>
      <c r="M15" s="41" t="s">
        <v>84</v>
      </c>
      <c r="N15" s="41"/>
      <c r="O15" s="29"/>
    </row>
    <row r="16" s="1" customFormat="1" ht="27" customHeight="1" spans="1:15">
      <c r="A16" s="12"/>
      <c r="B16" s="3"/>
      <c r="C16" s="3"/>
      <c r="D16" s="14" t="s">
        <v>85</v>
      </c>
      <c r="E16" s="14"/>
      <c r="F16" s="14"/>
      <c r="G16" s="3" t="s">
        <v>82</v>
      </c>
      <c r="H16" s="6" t="s">
        <v>86</v>
      </c>
      <c r="I16" s="3">
        <v>3.84</v>
      </c>
      <c r="J16" s="3"/>
      <c r="K16" s="3">
        <v>3.84</v>
      </c>
      <c r="L16" s="3"/>
      <c r="M16" s="3"/>
      <c r="N16" s="3"/>
      <c r="O16" s="29"/>
    </row>
    <row r="17" s="1" customFormat="1" ht="18" customHeight="1" spans="1:15">
      <c r="A17" s="12"/>
      <c r="B17" s="3"/>
      <c r="C17" s="3" t="s">
        <v>33</v>
      </c>
      <c r="D17" s="14" t="s">
        <v>34</v>
      </c>
      <c r="E17" s="14"/>
      <c r="F17" s="14"/>
      <c r="G17" s="6" t="s">
        <v>87</v>
      </c>
      <c r="H17" s="37">
        <f>9108/9750</f>
        <v>0.934153846153846</v>
      </c>
      <c r="I17" s="3">
        <v>3.84</v>
      </c>
      <c r="J17" s="3"/>
      <c r="K17" s="31">
        <v>3.84</v>
      </c>
      <c r="L17" s="31"/>
      <c r="M17" s="41"/>
      <c r="N17" s="41"/>
      <c r="O17" s="29"/>
    </row>
    <row r="18" s="1" customFormat="1" ht="20.1" customHeight="1" spans="1:14">
      <c r="A18" s="12"/>
      <c r="B18" s="3"/>
      <c r="C18" s="3"/>
      <c r="D18" s="14" t="s">
        <v>88</v>
      </c>
      <c r="E18" s="14"/>
      <c r="F18" s="14"/>
      <c r="G18" s="3" t="s">
        <v>55</v>
      </c>
      <c r="H18" s="18">
        <v>1</v>
      </c>
      <c r="I18" s="3">
        <v>3.84</v>
      </c>
      <c r="J18" s="3"/>
      <c r="K18" s="3">
        <v>3.84</v>
      </c>
      <c r="L18" s="3"/>
      <c r="M18" s="3"/>
      <c r="N18" s="3"/>
    </row>
    <row r="19" s="1" customFormat="1" ht="20.1" customHeight="1" spans="1:14">
      <c r="A19" s="12"/>
      <c r="B19" s="3"/>
      <c r="C19" s="3"/>
      <c r="D19" s="14" t="s">
        <v>89</v>
      </c>
      <c r="E19" s="14"/>
      <c r="F19" s="14"/>
      <c r="G19" s="3" t="s">
        <v>90</v>
      </c>
      <c r="H19" s="18">
        <v>1</v>
      </c>
      <c r="I19" s="3">
        <v>3.84</v>
      </c>
      <c r="J19" s="3"/>
      <c r="K19" s="3">
        <v>3.84</v>
      </c>
      <c r="L19" s="3"/>
      <c r="M19" s="3"/>
      <c r="N19" s="3"/>
    </row>
    <row r="20" s="1" customFormat="1" ht="20.1" customHeight="1" spans="1:14">
      <c r="A20" s="12"/>
      <c r="B20" s="3"/>
      <c r="C20" s="3"/>
      <c r="D20" s="14" t="s">
        <v>91</v>
      </c>
      <c r="E20" s="14"/>
      <c r="F20" s="14"/>
      <c r="G20" s="18">
        <f>100%</f>
        <v>1</v>
      </c>
      <c r="H20" s="18">
        <v>1</v>
      </c>
      <c r="I20" s="3">
        <v>3.84</v>
      </c>
      <c r="J20" s="3"/>
      <c r="K20" s="3">
        <v>3.84</v>
      </c>
      <c r="L20" s="3"/>
      <c r="M20" s="3"/>
      <c r="N20" s="3"/>
    </row>
    <row r="21" s="1" customFormat="1" ht="20.1" customHeight="1" spans="1:15">
      <c r="A21" s="12"/>
      <c r="B21" s="3"/>
      <c r="C21" s="3"/>
      <c r="D21" s="14" t="s">
        <v>92</v>
      </c>
      <c r="E21" s="14"/>
      <c r="F21" s="14"/>
      <c r="G21" s="18">
        <f>100%</f>
        <v>1</v>
      </c>
      <c r="H21" s="22">
        <v>1</v>
      </c>
      <c r="I21" s="3">
        <v>3.84</v>
      </c>
      <c r="J21" s="3"/>
      <c r="K21" s="3">
        <v>3.84</v>
      </c>
      <c r="L21" s="3"/>
      <c r="M21" s="3"/>
      <c r="N21" s="3"/>
      <c r="O21" s="29"/>
    </row>
    <row r="22" s="1" customFormat="1" ht="20.1" customHeight="1" spans="1:14">
      <c r="A22" s="12"/>
      <c r="B22" s="3"/>
      <c r="C22" s="3" t="s">
        <v>36</v>
      </c>
      <c r="D22" s="14" t="s">
        <v>93</v>
      </c>
      <c r="E22" s="14"/>
      <c r="F22" s="14"/>
      <c r="G22" s="3" t="s">
        <v>38</v>
      </c>
      <c r="H22" s="18">
        <v>1</v>
      </c>
      <c r="I22" s="3">
        <v>3.84</v>
      </c>
      <c r="J22" s="3"/>
      <c r="K22" s="3">
        <v>3.84</v>
      </c>
      <c r="L22" s="3"/>
      <c r="M22" s="3"/>
      <c r="N22" s="3"/>
    </row>
    <row r="23" s="1" customFormat="1" ht="20.1" customHeight="1" spans="1:14">
      <c r="A23" s="12"/>
      <c r="B23" s="3"/>
      <c r="C23" s="3"/>
      <c r="D23" s="14" t="s">
        <v>94</v>
      </c>
      <c r="E23" s="14"/>
      <c r="F23" s="14"/>
      <c r="G23" s="3" t="s">
        <v>38</v>
      </c>
      <c r="H23" s="18">
        <v>1</v>
      </c>
      <c r="I23" s="3">
        <v>3.84</v>
      </c>
      <c r="J23" s="3"/>
      <c r="K23" s="3">
        <v>3.84</v>
      </c>
      <c r="L23" s="3"/>
      <c r="M23" s="3"/>
      <c r="N23" s="3"/>
    </row>
    <row r="24" s="1" customFormat="1" ht="20.1" customHeight="1" spans="1:14">
      <c r="A24" s="12"/>
      <c r="B24" s="3"/>
      <c r="C24" s="3" t="s">
        <v>39</v>
      </c>
      <c r="D24" s="14" t="s">
        <v>95</v>
      </c>
      <c r="E24" s="14"/>
      <c r="F24" s="14"/>
      <c r="G24" s="3" t="s">
        <v>41</v>
      </c>
      <c r="H24" s="18">
        <v>1</v>
      </c>
      <c r="I24" s="3">
        <v>3.84</v>
      </c>
      <c r="J24" s="3"/>
      <c r="K24" s="3">
        <v>3.84</v>
      </c>
      <c r="L24" s="3"/>
      <c r="M24" s="3"/>
      <c r="N24" s="3"/>
    </row>
    <row r="25" s="1" customFormat="1" ht="20.1" customHeight="1" spans="1:14">
      <c r="A25" s="12"/>
      <c r="B25" s="3"/>
      <c r="C25" s="3"/>
      <c r="D25" s="14" t="s">
        <v>96</v>
      </c>
      <c r="E25" s="14"/>
      <c r="F25" s="14"/>
      <c r="G25" s="3" t="s">
        <v>41</v>
      </c>
      <c r="H25" s="18">
        <v>1</v>
      </c>
      <c r="I25" s="3">
        <v>3.84</v>
      </c>
      <c r="J25" s="3"/>
      <c r="K25" s="3">
        <v>3.84</v>
      </c>
      <c r="L25" s="3"/>
      <c r="M25" s="3"/>
      <c r="N25" s="3"/>
    </row>
    <row r="26" s="1" customFormat="1" ht="20.1" customHeight="1" spans="1:14">
      <c r="A26" s="12"/>
      <c r="B26" s="3" t="s">
        <v>42</v>
      </c>
      <c r="C26" s="3" t="s">
        <v>43</v>
      </c>
      <c r="D26" s="14" t="s">
        <v>44</v>
      </c>
      <c r="E26" s="14"/>
      <c r="F26" s="14"/>
      <c r="G26" s="3" t="s">
        <v>45</v>
      </c>
      <c r="H26" s="22">
        <v>1</v>
      </c>
      <c r="I26" s="3">
        <v>3.36</v>
      </c>
      <c r="J26" s="3"/>
      <c r="K26" s="3">
        <v>3.36</v>
      </c>
      <c r="L26" s="3"/>
      <c r="M26" s="3"/>
      <c r="N26" s="3"/>
    </row>
    <row r="27" s="1" customFormat="1" ht="20.1" customHeight="1" spans="1:15">
      <c r="A27" s="12"/>
      <c r="B27" s="3"/>
      <c r="C27" s="3" t="s">
        <v>46</v>
      </c>
      <c r="D27" s="14" t="s">
        <v>97</v>
      </c>
      <c r="E27" s="14"/>
      <c r="F27" s="14"/>
      <c r="G27" s="3" t="s">
        <v>98</v>
      </c>
      <c r="H27" s="22">
        <v>0.91</v>
      </c>
      <c r="I27" s="3">
        <v>3.33</v>
      </c>
      <c r="J27" s="3"/>
      <c r="K27" s="3">
        <v>3.33</v>
      </c>
      <c r="L27" s="3"/>
      <c r="M27" s="3"/>
      <c r="N27" s="3"/>
      <c r="O27" s="29"/>
    </row>
    <row r="28" s="1" customFormat="1" ht="20.1" customHeight="1" spans="1:14">
      <c r="A28" s="12"/>
      <c r="B28" s="3"/>
      <c r="C28" s="3" t="s">
        <v>49</v>
      </c>
      <c r="D28" s="14" t="s">
        <v>99</v>
      </c>
      <c r="E28" s="14"/>
      <c r="F28" s="14"/>
      <c r="G28" s="3" t="s">
        <v>51</v>
      </c>
      <c r="H28" s="18">
        <v>1</v>
      </c>
      <c r="I28" s="3">
        <v>3.33</v>
      </c>
      <c r="J28" s="3"/>
      <c r="K28" s="3">
        <v>3.33</v>
      </c>
      <c r="L28" s="3"/>
      <c r="M28" s="3"/>
      <c r="N28" s="3"/>
    </row>
    <row r="29" s="1" customFormat="1" ht="20.1" customHeight="1" spans="1:15">
      <c r="A29" s="12"/>
      <c r="B29" s="3"/>
      <c r="C29" s="3" t="s">
        <v>52</v>
      </c>
      <c r="D29" s="14" t="s">
        <v>100</v>
      </c>
      <c r="E29" s="14"/>
      <c r="F29" s="14"/>
      <c r="G29" s="3" t="s">
        <v>101</v>
      </c>
      <c r="H29" s="22">
        <v>0.95</v>
      </c>
      <c r="I29" s="3">
        <v>3.33</v>
      </c>
      <c r="J29" s="3"/>
      <c r="K29" s="3">
        <v>3.33</v>
      </c>
      <c r="L29" s="3"/>
      <c r="M29" s="3"/>
      <c r="N29" s="3"/>
      <c r="O29" s="29"/>
    </row>
    <row r="30" s="1" customFormat="1" ht="20.1" customHeight="1" spans="1:14">
      <c r="A30" s="12"/>
      <c r="B30" s="3"/>
      <c r="C30" s="3"/>
      <c r="D30" s="14" t="s">
        <v>102</v>
      </c>
      <c r="E30" s="14"/>
      <c r="F30" s="14"/>
      <c r="G30" s="3" t="s">
        <v>51</v>
      </c>
      <c r="H30" s="18">
        <v>1</v>
      </c>
      <c r="I30" s="3">
        <v>3.33</v>
      </c>
      <c r="J30" s="3"/>
      <c r="K30" s="3">
        <v>3.33</v>
      </c>
      <c r="L30" s="3"/>
      <c r="M30" s="3"/>
      <c r="N30" s="3"/>
    </row>
    <row r="31" s="1" customFormat="1" ht="20.1" customHeight="1" spans="1:14">
      <c r="A31" s="12"/>
      <c r="B31" s="3"/>
      <c r="C31" s="3"/>
      <c r="D31" s="14" t="s">
        <v>103</v>
      </c>
      <c r="E31" s="14"/>
      <c r="F31" s="14"/>
      <c r="G31" s="3" t="s">
        <v>104</v>
      </c>
      <c r="H31" s="18">
        <v>1</v>
      </c>
      <c r="I31" s="3">
        <v>3.33</v>
      </c>
      <c r="J31" s="3"/>
      <c r="K31" s="3">
        <v>3.33</v>
      </c>
      <c r="L31" s="3"/>
      <c r="M31" s="3"/>
      <c r="N31" s="3"/>
    </row>
    <row r="32" s="1" customFormat="1" ht="20.1" customHeight="1" spans="1:14">
      <c r="A32" s="12"/>
      <c r="B32" s="3"/>
      <c r="C32" s="3"/>
      <c r="D32" s="14" t="s">
        <v>54</v>
      </c>
      <c r="E32" s="14"/>
      <c r="F32" s="14"/>
      <c r="G32" s="3" t="s">
        <v>105</v>
      </c>
      <c r="H32" s="18">
        <v>1</v>
      </c>
      <c r="I32" s="3">
        <v>3.33</v>
      </c>
      <c r="J32" s="3"/>
      <c r="K32" s="3">
        <v>3.33</v>
      </c>
      <c r="L32" s="3"/>
      <c r="M32" s="3"/>
      <c r="N32" s="3"/>
    </row>
    <row r="33" s="1" customFormat="1" ht="20.1" customHeight="1" spans="1:14">
      <c r="A33" s="12"/>
      <c r="B33" s="3"/>
      <c r="C33" s="3"/>
      <c r="D33" s="14" t="s">
        <v>106</v>
      </c>
      <c r="E33" s="14"/>
      <c r="F33" s="14"/>
      <c r="G33" s="3" t="s">
        <v>107</v>
      </c>
      <c r="H33" s="18">
        <v>1</v>
      </c>
      <c r="I33" s="3">
        <v>3.33</v>
      </c>
      <c r="J33" s="3"/>
      <c r="K33" s="3">
        <v>3.33</v>
      </c>
      <c r="L33" s="3"/>
      <c r="M33" s="3"/>
      <c r="N33" s="3"/>
    </row>
    <row r="34" s="1" customFormat="1" ht="20.1" customHeight="1" spans="1:14">
      <c r="A34" s="12"/>
      <c r="B34" s="3"/>
      <c r="C34" s="3"/>
      <c r="D34" s="14" t="s">
        <v>108</v>
      </c>
      <c r="E34" s="14"/>
      <c r="F34" s="14"/>
      <c r="G34" s="3" t="s">
        <v>55</v>
      </c>
      <c r="H34" s="18">
        <v>1</v>
      </c>
      <c r="I34" s="3">
        <v>3.33</v>
      </c>
      <c r="J34" s="3"/>
      <c r="K34" s="3">
        <v>3.33</v>
      </c>
      <c r="L34" s="3"/>
      <c r="M34" s="3"/>
      <c r="N34" s="3"/>
    </row>
    <row r="35" s="1" customFormat="1" ht="20.1" customHeight="1" spans="1:15">
      <c r="A35" s="12"/>
      <c r="B35" s="3" t="s">
        <v>61</v>
      </c>
      <c r="C35" s="3" t="s">
        <v>62</v>
      </c>
      <c r="D35" s="14" t="s">
        <v>109</v>
      </c>
      <c r="E35" s="14"/>
      <c r="F35" s="14"/>
      <c r="G35" s="3" t="s">
        <v>35</v>
      </c>
      <c r="H35" s="22">
        <v>0.97</v>
      </c>
      <c r="I35" s="3">
        <v>3.34</v>
      </c>
      <c r="J35" s="3"/>
      <c r="K35" s="3">
        <v>3.34</v>
      </c>
      <c r="L35" s="3"/>
      <c r="M35" s="3"/>
      <c r="N35" s="3"/>
      <c r="O35" s="29"/>
    </row>
    <row r="36" s="1" customFormat="1" ht="20.1" customHeight="1" spans="1:14">
      <c r="A36" s="12"/>
      <c r="B36" s="3"/>
      <c r="C36" s="3"/>
      <c r="D36" s="14" t="s">
        <v>110</v>
      </c>
      <c r="E36" s="14"/>
      <c r="F36" s="14"/>
      <c r="G36" s="3" t="s">
        <v>98</v>
      </c>
      <c r="H36" s="22">
        <v>0.97</v>
      </c>
      <c r="I36" s="3">
        <v>3.33</v>
      </c>
      <c r="J36" s="3"/>
      <c r="K36" s="3">
        <v>3.33</v>
      </c>
      <c r="L36" s="3"/>
      <c r="M36" s="3"/>
      <c r="N36" s="3"/>
    </row>
    <row r="37" s="1" customFormat="1" ht="20.1" customHeight="1" spans="1:14">
      <c r="A37" s="12"/>
      <c r="B37" s="3"/>
      <c r="C37" s="3"/>
      <c r="D37" s="14" t="s">
        <v>111</v>
      </c>
      <c r="E37" s="14"/>
      <c r="F37" s="14"/>
      <c r="G37" s="3" t="s">
        <v>35</v>
      </c>
      <c r="H37" s="22">
        <v>1</v>
      </c>
      <c r="I37" s="3">
        <v>3.33</v>
      </c>
      <c r="J37" s="3"/>
      <c r="K37" s="3">
        <v>3.33</v>
      </c>
      <c r="L37" s="3"/>
      <c r="M37" s="3"/>
      <c r="N37" s="3"/>
    </row>
    <row r="38" s="1" customFormat="1" ht="20.1" customHeight="1" spans="1:14">
      <c r="A38" s="24" t="s">
        <v>64</v>
      </c>
      <c r="B38" s="24"/>
      <c r="C38" s="24"/>
      <c r="D38" s="24"/>
      <c r="E38" s="24"/>
      <c r="F38" s="24"/>
      <c r="G38" s="24"/>
      <c r="H38" s="24"/>
      <c r="I38" s="24">
        <f>SUM(I13:J37)+J6</f>
        <v>100</v>
      </c>
      <c r="J38" s="24"/>
      <c r="K38" s="42">
        <f>SUM(K13:L37)+N6</f>
        <v>95.57</v>
      </c>
      <c r="L38" s="42"/>
      <c r="M38" s="34"/>
      <c r="N38" s="34"/>
    </row>
    <row r="39" s="1" customFormat="1" ht="20.1" customHeight="1" spans="1:14">
      <c r="A39" s="38" t="s">
        <v>65</v>
      </c>
      <c r="B39" s="39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3"/>
    </row>
    <row r="40" s="1" customFormat="1" ht="20.1" customHeight="1" spans="1:14">
      <c r="A40" s="28" t="s">
        <v>67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="1" customFormat="1" ht="48.95" customHeight="1" spans="1:14">
      <c r="A41" s="28" t="s">
        <v>68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="1" customFormat="1" ht="44.1" customHeight="1" spans="1:14">
      <c r="A42" s="28" t="s">
        <v>69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</sheetData>
  <sheetProtection formatCells="0" insertHyperlinks="0" autoFilter="0"/>
  <mergeCells count="16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B39:N39"/>
    <mergeCell ref="A40:N40"/>
    <mergeCell ref="A41:N41"/>
    <mergeCell ref="A42:N42"/>
    <mergeCell ref="A10:A11"/>
    <mergeCell ref="A12:A37"/>
    <mergeCell ref="B13:B25"/>
    <mergeCell ref="B26:B34"/>
    <mergeCell ref="B35:B37"/>
    <mergeCell ref="C13:C16"/>
    <mergeCell ref="C17:C21"/>
    <mergeCell ref="C22:C23"/>
    <mergeCell ref="C24:C25"/>
    <mergeCell ref="C29:C34"/>
    <mergeCell ref="C35:C37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workbookViewId="0">
      <selection activeCell="F6" sqref="F6:G6"/>
    </sheetView>
  </sheetViews>
  <sheetFormatPr defaultColWidth="9" defaultRowHeight="13.5"/>
  <cols>
    <col min="1" max="1" width="5.25" customWidth="1"/>
    <col min="2" max="2" width="9.375" customWidth="1"/>
    <col min="3" max="3" width="17.375" customWidth="1"/>
    <col min="5" max="5" width="10.625" customWidth="1"/>
    <col min="6" max="6" width="0.875" hidden="1" customWidth="1"/>
    <col min="7" max="7" width="15.375" customWidth="1"/>
    <col min="8" max="8" width="10" customWidth="1"/>
    <col min="9" max="9" width="4.625" customWidth="1"/>
    <col min="10" max="10" width="1.875" customWidth="1"/>
    <col min="11" max="11" width="7.5" customWidth="1"/>
    <col min="12" max="12" width="0.125" customWidth="1"/>
    <col min="13" max="13" width="8.5" customWidth="1"/>
    <col min="14" max="14" width="19" customWidth="1"/>
  </cols>
  <sheetData>
    <row r="1" ht="39.95" customHeight="1" spans="1:14">
      <c r="A1" s="2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113</v>
      </c>
      <c r="B2" s="3"/>
      <c r="C2" s="3" t="s">
        <v>114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115</v>
      </c>
      <c r="B3" s="3"/>
      <c r="C3" s="3" t="s">
        <v>4</v>
      </c>
      <c r="D3" s="3"/>
      <c r="E3" s="3"/>
      <c r="F3" s="3"/>
      <c r="G3" s="3"/>
      <c r="H3" s="4" t="s">
        <v>5</v>
      </c>
      <c r="I3" s="4"/>
      <c r="J3" s="3" t="s">
        <v>4</v>
      </c>
      <c r="K3" s="3"/>
      <c r="L3" s="3"/>
      <c r="M3" s="3"/>
      <c r="N3" s="3"/>
    </row>
    <row r="4" s="1" customFormat="1" ht="20.1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5">
      <c r="A6" s="3"/>
      <c r="B6" s="3"/>
      <c r="C6" s="5" t="s">
        <v>13</v>
      </c>
      <c r="D6" s="5"/>
      <c r="E6" s="6">
        <v>328</v>
      </c>
      <c r="F6" s="6">
        <v>354.68</v>
      </c>
      <c r="G6" s="6"/>
      <c r="H6" s="6">
        <v>354.68</v>
      </c>
      <c r="I6" s="6"/>
      <c r="J6" s="6">
        <v>10</v>
      </c>
      <c r="K6" s="6"/>
      <c r="L6" s="22">
        <f>H6/F6</f>
        <v>1</v>
      </c>
      <c r="M6" s="22"/>
      <c r="N6" s="6">
        <f>L6*J6</f>
        <v>10</v>
      </c>
      <c r="O6" s="29"/>
    </row>
    <row r="7" s="1" customFormat="1" ht="20.1" customHeight="1" spans="1:14">
      <c r="A7" s="3"/>
      <c r="B7" s="3"/>
      <c r="C7" s="3" t="s">
        <v>116</v>
      </c>
      <c r="D7" s="3"/>
      <c r="E7" s="6">
        <v>328</v>
      </c>
      <c r="F7" s="6">
        <v>328</v>
      </c>
      <c r="G7" s="6"/>
      <c r="H7" s="6">
        <v>0</v>
      </c>
      <c r="I7" s="6"/>
      <c r="J7" s="6" t="s">
        <v>15</v>
      </c>
      <c r="K7" s="6"/>
      <c r="L7" s="6" t="s">
        <v>15</v>
      </c>
      <c r="M7" s="6"/>
      <c r="N7" s="6" t="s">
        <v>15</v>
      </c>
    </row>
    <row r="8" s="1" customFormat="1" ht="20.1" customHeight="1" spans="1:14">
      <c r="A8" s="3"/>
      <c r="B8" s="3"/>
      <c r="C8" s="7" t="s">
        <v>117</v>
      </c>
      <c r="D8" s="8"/>
      <c r="E8" s="6">
        <v>0</v>
      </c>
      <c r="F8" s="9">
        <v>0</v>
      </c>
      <c r="G8" s="10"/>
      <c r="H8" s="9">
        <v>0</v>
      </c>
      <c r="I8" s="10"/>
      <c r="J8" s="6" t="s">
        <v>15</v>
      </c>
      <c r="K8" s="6"/>
      <c r="L8" s="6" t="s">
        <v>15</v>
      </c>
      <c r="M8" s="6"/>
      <c r="N8" s="6" t="s">
        <v>15</v>
      </c>
    </row>
    <row r="9" s="1" customFormat="1" ht="20.1" customHeight="1" spans="1:14">
      <c r="A9" s="3"/>
      <c r="B9" s="3"/>
      <c r="C9" s="3" t="s">
        <v>118</v>
      </c>
      <c r="D9" s="3"/>
      <c r="E9" s="6">
        <v>0</v>
      </c>
      <c r="F9" s="6">
        <v>0</v>
      </c>
      <c r="G9" s="6"/>
      <c r="H9" s="6">
        <v>0</v>
      </c>
      <c r="I9" s="6"/>
      <c r="J9" s="6" t="s">
        <v>15</v>
      </c>
      <c r="K9" s="6"/>
      <c r="L9" s="6" t="s">
        <v>15</v>
      </c>
      <c r="M9" s="6"/>
      <c r="N9" s="6" t="s">
        <v>15</v>
      </c>
    </row>
    <row r="10" s="1" customFormat="1" ht="20.1" customHeight="1" spans="1:14">
      <c r="A10" s="3"/>
      <c r="B10" s="3"/>
      <c r="C10" s="3" t="s">
        <v>119</v>
      </c>
      <c r="D10" s="3"/>
      <c r="E10" s="6">
        <v>0</v>
      </c>
      <c r="F10" s="6">
        <v>26.68</v>
      </c>
      <c r="G10" s="6"/>
      <c r="H10" s="6">
        <v>0</v>
      </c>
      <c r="I10" s="6"/>
      <c r="J10" s="3" t="s">
        <v>15</v>
      </c>
      <c r="K10" s="3"/>
      <c r="L10" s="3" t="s">
        <v>15</v>
      </c>
      <c r="M10" s="3"/>
      <c r="N10" s="3" t="s">
        <v>15</v>
      </c>
    </row>
    <row r="11" s="1" customFormat="1" ht="20.1" customHeight="1" spans="1:14">
      <c r="A11" s="3" t="s">
        <v>18</v>
      </c>
      <c r="B11" s="3" t="s">
        <v>19</v>
      </c>
      <c r="C11" s="3"/>
      <c r="D11" s="3"/>
      <c r="E11" s="3"/>
      <c r="F11" s="3"/>
      <c r="G11" s="3"/>
      <c r="H11" s="3" t="s">
        <v>20</v>
      </c>
      <c r="I11" s="3"/>
      <c r="J11" s="3"/>
      <c r="K11" s="3"/>
      <c r="L11" s="3"/>
      <c r="M11" s="3"/>
      <c r="N11" s="3"/>
    </row>
    <row r="12" s="1" customFormat="1" ht="75" customHeight="1" spans="1:14">
      <c r="A12" s="3"/>
      <c r="B12" s="11" t="s">
        <v>120</v>
      </c>
      <c r="C12" s="11"/>
      <c r="D12" s="11"/>
      <c r="E12" s="11"/>
      <c r="F12" s="11"/>
      <c r="G12" s="11"/>
      <c r="H12" s="11" t="s">
        <v>121</v>
      </c>
      <c r="I12" s="11"/>
      <c r="J12" s="11"/>
      <c r="K12" s="11"/>
      <c r="L12" s="11"/>
      <c r="M12" s="11"/>
      <c r="N12" s="11"/>
    </row>
    <row r="13" s="1" customFormat="1" ht="20.1" customHeight="1" spans="1:14">
      <c r="A13" s="12" t="s">
        <v>23</v>
      </c>
      <c r="B13" s="3" t="s">
        <v>24</v>
      </c>
      <c r="C13" s="3" t="s">
        <v>25</v>
      </c>
      <c r="D13" s="3" t="s">
        <v>26</v>
      </c>
      <c r="E13" s="3"/>
      <c r="F13" s="3"/>
      <c r="G13" s="3" t="s">
        <v>27</v>
      </c>
      <c r="H13" s="3" t="s">
        <v>28</v>
      </c>
      <c r="I13" s="3" t="s">
        <v>10</v>
      </c>
      <c r="J13" s="3"/>
      <c r="K13" s="3" t="s">
        <v>12</v>
      </c>
      <c r="L13" s="3"/>
      <c r="M13" s="3" t="s">
        <v>29</v>
      </c>
      <c r="N13" s="3"/>
    </row>
    <row r="14" s="1" customFormat="1" ht="20.1" customHeight="1" spans="1:14">
      <c r="A14" s="12"/>
      <c r="B14" s="3" t="s">
        <v>30</v>
      </c>
      <c r="C14" s="3" t="s">
        <v>31</v>
      </c>
      <c r="D14" s="13" t="s">
        <v>122</v>
      </c>
      <c r="E14" s="14"/>
      <c r="F14" s="14"/>
      <c r="G14" s="3" t="s">
        <v>123</v>
      </c>
      <c r="H14" s="3">
        <v>9750</v>
      </c>
      <c r="I14" s="30">
        <v>4.6</v>
      </c>
      <c r="J14" s="30"/>
      <c r="K14" s="30">
        <v>4.6</v>
      </c>
      <c r="L14" s="30"/>
      <c r="M14" s="3"/>
      <c r="N14" s="3"/>
    </row>
    <row r="15" s="1" customFormat="1" ht="20.1" customHeight="1" spans="1:14">
      <c r="A15" s="12"/>
      <c r="B15" s="3"/>
      <c r="C15" s="3"/>
      <c r="D15" s="14" t="s">
        <v>124</v>
      </c>
      <c r="E15" s="14"/>
      <c r="F15" s="14"/>
      <c r="G15" s="3" t="s">
        <v>125</v>
      </c>
      <c r="H15" s="3">
        <v>9108</v>
      </c>
      <c r="I15" s="3">
        <v>4.54</v>
      </c>
      <c r="J15" s="3"/>
      <c r="K15" s="3">
        <v>4.54</v>
      </c>
      <c r="L15" s="3"/>
      <c r="M15" s="3"/>
      <c r="N15" s="3"/>
    </row>
    <row r="16" s="1" customFormat="1" ht="18.95" customHeight="1" spans="1:14">
      <c r="A16" s="12"/>
      <c r="B16" s="3"/>
      <c r="C16" s="15" t="s">
        <v>33</v>
      </c>
      <c r="D16" s="14" t="s">
        <v>34</v>
      </c>
      <c r="E16" s="14"/>
      <c r="F16" s="14"/>
      <c r="G16" s="3" t="s">
        <v>35</v>
      </c>
      <c r="H16" s="16">
        <f>H15/H14</f>
        <v>0.934153846153846</v>
      </c>
      <c r="I16" s="3">
        <v>4.54</v>
      </c>
      <c r="J16" s="3"/>
      <c r="K16" s="31">
        <v>4.54</v>
      </c>
      <c r="L16" s="31"/>
      <c r="M16" s="32"/>
      <c r="N16" s="32"/>
    </row>
    <row r="17" s="1" customFormat="1" ht="20.1" customHeight="1" spans="1:14">
      <c r="A17" s="12"/>
      <c r="B17" s="3"/>
      <c r="C17" s="17"/>
      <c r="D17" s="14" t="s">
        <v>88</v>
      </c>
      <c r="E17" s="14"/>
      <c r="F17" s="14"/>
      <c r="G17" s="3" t="s">
        <v>55</v>
      </c>
      <c r="H17" s="18">
        <v>1</v>
      </c>
      <c r="I17" s="3">
        <v>4.54</v>
      </c>
      <c r="J17" s="3"/>
      <c r="K17" s="3">
        <v>4.54</v>
      </c>
      <c r="L17" s="3"/>
      <c r="M17" s="3"/>
      <c r="N17" s="3"/>
    </row>
    <row r="18" s="1" customFormat="1" ht="20.1" customHeight="1" spans="1:14">
      <c r="A18" s="12"/>
      <c r="B18" s="3"/>
      <c r="C18" s="17"/>
      <c r="D18" s="14" t="s">
        <v>89</v>
      </c>
      <c r="E18" s="14"/>
      <c r="F18" s="14"/>
      <c r="G18" s="3" t="s">
        <v>126</v>
      </c>
      <c r="H18" s="18">
        <v>1</v>
      </c>
      <c r="I18" s="3">
        <v>4.54</v>
      </c>
      <c r="J18" s="3"/>
      <c r="K18" s="3">
        <v>4.54</v>
      </c>
      <c r="L18" s="3"/>
      <c r="M18" s="3"/>
      <c r="N18" s="3"/>
    </row>
    <row r="19" s="1" customFormat="1" ht="20.1" customHeight="1" spans="1:14">
      <c r="A19" s="12"/>
      <c r="B19" s="3"/>
      <c r="C19" s="17"/>
      <c r="D19" s="19" t="s">
        <v>92</v>
      </c>
      <c r="E19" s="20"/>
      <c r="F19" s="21"/>
      <c r="G19" s="18">
        <v>1</v>
      </c>
      <c r="H19" s="22">
        <v>1</v>
      </c>
      <c r="I19" s="7">
        <v>4.54</v>
      </c>
      <c r="J19" s="8"/>
      <c r="K19" s="7">
        <v>4.54</v>
      </c>
      <c r="L19" s="8"/>
      <c r="M19" s="7"/>
      <c r="N19" s="8"/>
    </row>
    <row r="20" s="1" customFormat="1" ht="20.1" customHeight="1" spans="1:14">
      <c r="A20" s="12"/>
      <c r="B20" s="3"/>
      <c r="C20" s="23"/>
      <c r="D20" s="19" t="s">
        <v>91</v>
      </c>
      <c r="E20" s="20"/>
      <c r="F20" s="21"/>
      <c r="G20" s="18">
        <v>1</v>
      </c>
      <c r="H20" s="18">
        <v>1</v>
      </c>
      <c r="I20" s="7">
        <v>4.54</v>
      </c>
      <c r="J20" s="8"/>
      <c r="K20" s="7">
        <v>4.54</v>
      </c>
      <c r="L20" s="8"/>
      <c r="M20" s="7"/>
      <c r="N20" s="8"/>
    </row>
    <row r="21" s="1" customFormat="1" ht="20.1" customHeight="1" spans="1:14">
      <c r="A21" s="12"/>
      <c r="B21" s="3"/>
      <c r="C21" s="3" t="s">
        <v>36</v>
      </c>
      <c r="D21" s="14" t="s">
        <v>93</v>
      </c>
      <c r="E21" s="14"/>
      <c r="F21" s="14"/>
      <c r="G21" s="3" t="s">
        <v>38</v>
      </c>
      <c r="H21" s="18">
        <v>1</v>
      </c>
      <c r="I21" s="3">
        <v>4.54</v>
      </c>
      <c r="J21" s="3"/>
      <c r="K21" s="3">
        <v>4.54</v>
      </c>
      <c r="L21" s="3"/>
      <c r="M21" s="3"/>
      <c r="N21" s="3"/>
    </row>
    <row r="22" s="1" customFormat="1" ht="20.1" customHeight="1" spans="1:14">
      <c r="A22" s="12"/>
      <c r="B22" s="3"/>
      <c r="C22" s="3"/>
      <c r="D22" s="14" t="s">
        <v>94</v>
      </c>
      <c r="E22" s="14"/>
      <c r="F22" s="14"/>
      <c r="G22" s="3" t="s">
        <v>38</v>
      </c>
      <c r="H22" s="18">
        <v>1</v>
      </c>
      <c r="I22" s="3">
        <v>4.54</v>
      </c>
      <c r="J22" s="3"/>
      <c r="K22" s="3">
        <v>4.54</v>
      </c>
      <c r="L22" s="3"/>
      <c r="M22" s="3"/>
      <c r="N22" s="3"/>
    </row>
    <row r="23" s="1" customFormat="1" ht="20.1" customHeight="1" spans="1:14">
      <c r="A23" s="12"/>
      <c r="B23" s="3"/>
      <c r="C23" s="3" t="s">
        <v>39</v>
      </c>
      <c r="D23" s="14" t="s">
        <v>95</v>
      </c>
      <c r="E23" s="14"/>
      <c r="F23" s="14"/>
      <c r="G23" s="3" t="s">
        <v>41</v>
      </c>
      <c r="H23" s="18">
        <v>1</v>
      </c>
      <c r="I23" s="3">
        <v>4.54</v>
      </c>
      <c r="J23" s="3"/>
      <c r="K23" s="3">
        <v>4.54</v>
      </c>
      <c r="L23" s="3"/>
      <c r="M23" s="3"/>
      <c r="N23" s="3"/>
    </row>
    <row r="24" s="1" customFormat="1" ht="20.1" customHeight="1" spans="1:14">
      <c r="A24" s="12"/>
      <c r="B24" s="3"/>
      <c r="C24" s="3"/>
      <c r="D24" s="14" t="s">
        <v>96</v>
      </c>
      <c r="E24" s="14"/>
      <c r="F24" s="14"/>
      <c r="G24" s="3" t="s">
        <v>41</v>
      </c>
      <c r="H24" s="18">
        <v>1</v>
      </c>
      <c r="I24" s="3">
        <v>4.54</v>
      </c>
      <c r="J24" s="3"/>
      <c r="K24" s="3">
        <v>4.54</v>
      </c>
      <c r="L24" s="3"/>
      <c r="M24" s="3"/>
      <c r="N24" s="3"/>
    </row>
    <row r="25" s="1" customFormat="1" ht="20.1" customHeight="1" spans="1:14">
      <c r="A25" s="12"/>
      <c r="B25" s="15" t="s">
        <v>42</v>
      </c>
      <c r="C25" s="3" t="s">
        <v>43</v>
      </c>
      <c r="D25" s="14" t="s">
        <v>44</v>
      </c>
      <c r="E25" s="14"/>
      <c r="F25" s="14"/>
      <c r="G25" s="3" t="s">
        <v>45</v>
      </c>
      <c r="H25" s="22">
        <v>1</v>
      </c>
      <c r="I25" s="3">
        <v>3.36</v>
      </c>
      <c r="J25" s="3"/>
      <c r="K25" s="3">
        <v>3.36</v>
      </c>
      <c r="L25" s="3"/>
      <c r="M25" s="3"/>
      <c r="N25" s="3"/>
    </row>
    <row r="26" s="1" customFormat="1" ht="20.1" customHeight="1" spans="1:14">
      <c r="A26" s="12"/>
      <c r="B26" s="17"/>
      <c r="C26" s="3" t="s">
        <v>46</v>
      </c>
      <c r="D26" s="14" t="s">
        <v>127</v>
      </c>
      <c r="E26" s="14"/>
      <c r="F26" s="14"/>
      <c r="G26" s="3" t="s">
        <v>128</v>
      </c>
      <c r="H26" s="18">
        <v>1</v>
      </c>
      <c r="I26" s="3">
        <v>3.33</v>
      </c>
      <c r="J26" s="3"/>
      <c r="K26" s="3">
        <v>3.33</v>
      </c>
      <c r="L26" s="3"/>
      <c r="M26" s="3"/>
      <c r="N26" s="3"/>
    </row>
    <row r="27" s="1" customFormat="1" ht="20.1" customHeight="1" spans="1:14">
      <c r="A27" s="12"/>
      <c r="B27" s="17"/>
      <c r="C27" s="3"/>
      <c r="D27" s="14" t="s">
        <v>129</v>
      </c>
      <c r="E27" s="14"/>
      <c r="F27" s="14"/>
      <c r="G27" s="3" t="s">
        <v>128</v>
      </c>
      <c r="H27" s="18">
        <v>1</v>
      </c>
      <c r="I27" s="3">
        <v>3.33</v>
      </c>
      <c r="J27" s="3"/>
      <c r="K27" s="3">
        <v>3.33</v>
      </c>
      <c r="L27" s="3"/>
      <c r="M27" s="3"/>
      <c r="N27" s="3"/>
    </row>
    <row r="28" s="1" customFormat="1" ht="20.1" customHeight="1" spans="1:14">
      <c r="A28" s="12"/>
      <c r="B28" s="17"/>
      <c r="C28" s="3" t="s">
        <v>49</v>
      </c>
      <c r="D28" s="14" t="s">
        <v>130</v>
      </c>
      <c r="E28" s="14"/>
      <c r="F28" s="14"/>
      <c r="G28" s="3" t="s">
        <v>131</v>
      </c>
      <c r="H28" s="18">
        <v>1</v>
      </c>
      <c r="I28" s="3">
        <v>3.33</v>
      </c>
      <c r="J28" s="3"/>
      <c r="K28" s="3">
        <v>3.33</v>
      </c>
      <c r="L28" s="3"/>
      <c r="M28" s="3"/>
      <c r="N28" s="3"/>
    </row>
    <row r="29" s="1" customFormat="1" ht="20.1" customHeight="1" spans="1:14">
      <c r="A29" s="12"/>
      <c r="B29" s="17"/>
      <c r="C29" s="15" t="s">
        <v>52</v>
      </c>
      <c r="D29" s="14" t="s">
        <v>103</v>
      </c>
      <c r="E29" s="14"/>
      <c r="F29" s="14"/>
      <c r="G29" s="3" t="s">
        <v>104</v>
      </c>
      <c r="H29" s="18">
        <v>1</v>
      </c>
      <c r="I29" s="3">
        <v>3.33</v>
      </c>
      <c r="J29" s="3"/>
      <c r="K29" s="3">
        <v>3.33</v>
      </c>
      <c r="L29" s="3"/>
      <c r="M29" s="3"/>
      <c r="N29" s="3"/>
    </row>
    <row r="30" s="1" customFormat="1" ht="20.1" customHeight="1" spans="1:14">
      <c r="A30" s="12"/>
      <c r="B30" s="17"/>
      <c r="C30" s="17"/>
      <c r="D30" s="14" t="s">
        <v>54</v>
      </c>
      <c r="E30" s="14"/>
      <c r="F30" s="14"/>
      <c r="G30" s="3" t="s">
        <v>105</v>
      </c>
      <c r="H30" s="18">
        <v>1</v>
      </c>
      <c r="I30" s="3">
        <v>3.33</v>
      </c>
      <c r="J30" s="3"/>
      <c r="K30" s="3">
        <v>3.33</v>
      </c>
      <c r="L30" s="3"/>
      <c r="M30" s="3"/>
      <c r="N30" s="3"/>
    </row>
    <row r="31" s="1" customFormat="1" ht="30.95" customHeight="1" spans="1:14">
      <c r="A31" s="12"/>
      <c r="B31" s="17"/>
      <c r="C31" s="17"/>
      <c r="D31" s="14" t="s">
        <v>106</v>
      </c>
      <c r="E31" s="14"/>
      <c r="F31" s="14"/>
      <c r="G31" s="3" t="s">
        <v>132</v>
      </c>
      <c r="H31" s="18">
        <v>1</v>
      </c>
      <c r="I31" s="3">
        <v>3.33</v>
      </c>
      <c r="J31" s="3"/>
      <c r="K31" s="7">
        <v>3.33</v>
      </c>
      <c r="L31" s="8"/>
      <c r="M31" s="3"/>
      <c r="N31" s="3"/>
    </row>
    <row r="32" s="1" customFormat="1" ht="20.1" customHeight="1" spans="1:14">
      <c r="A32" s="12"/>
      <c r="B32" s="17"/>
      <c r="C32" s="17"/>
      <c r="D32" s="19" t="s">
        <v>58</v>
      </c>
      <c r="E32" s="20"/>
      <c r="F32" s="21"/>
      <c r="G32" s="3" t="s">
        <v>133</v>
      </c>
      <c r="H32" s="18">
        <v>1</v>
      </c>
      <c r="I32" s="7">
        <v>3.33</v>
      </c>
      <c r="J32" s="8"/>
      <c r="K32" s="7">
        <v>3.33</v>
      </c>
      <c r="L32" s="8"/>
      <c r="M32" s="7"/>
      <c r="N32" s="8"/>
    </row>
    <row r="33" s="1" customFormat="1" ht="20.1" customHeight="1" spans="1:14">
      <c r="A33" s="12"/>
      <c r="B33" s="23"/>
      <c r="C33" s="23"/>
      <c r="D33" s="19" t="s">
        <v>100</v>
      </c>
      <c r="E33" s="20"/>
      <c r="F33" s="21"/>
      <c r="G33" s="3" t="s">
        <v>101</v>
      </c>
      <c r="H33" s="18">
        <v>1</v>
      </c>
      <c r="I33" s="7">
        <v>3.33</v>
      </c>
      <c r="J33" s="8"/>
      <c r="K33" s="7">
        <v>3.33</v>
      </c>
      <c r="L33" s="8"/>
      <c r="M33" s="7"/>
      <c r="N33" s="8"/>
    </row>
    <row r="34" s="1" customFormat="1" ht="20.1" customHeight="1" spans="1:14">
      <c r="A34" s="12"/>
      <c r="B34" s="3" t="s">
        <v>61</v>
      </c>
      <c r="C34" s="3" t="s">
        <v>62</v>
      </c>
      <c r="D34" s="14" t="s">
        <v>134</v>
      </c>
      <c r="E34" s="14"/>
      <c r="F34" s="14"/>
      <c r="G34" s="3" t="s">
        <v>35</v>
      </c>
      <c r="H34" s="22">
        <v>0.97</v>
      </c>
      <c r="I34" s="3">
        <v>5</v>
      </c>
      <c r="J34" s="3"/>
      <c r="K34" s="3">
        <v>5</v>
      </c>
      <c r="L34" s="3"/>
      <c r="M34" s="3"/>
      <c r="N34" s="3"/>
    </row>
    <row r="35" s="1" customFormat="1" ht="20.1" customHeight="1" spans="1:14">
      <c r="A35" s="12"/>
      <c r="B35" s="3"/>
      <c r="C35" s="3"/>
      <c r="D35" s="14" t="s">
        <v>135</v>
      </c>
      <c r="E35" s="14"/>
      <c r="F35" s="14"/>
      <c r="G35" s="3" t="s">
        <v>98</v>
      </c>
      <c r="H35" s="22">
        <v>0.97</v>
      </c>
      <c r="I35" s="3">
        <v>5</v>
      </c>
      <c r="J35" s="3"/>
      <c r="K35" s="3">
        <v>5</v>
      </c>
      <c r="L35" s="3"/>
      <c r="M35" s="3"/>
      <c r="N35" s="3"/>
    </row>
    <row r="36" s="1" customFormat="1" ht="20.1" customHeight="1" spans="1:14">
      <c r="A36" s="24" t="s">
        <v>64</v>
      </c>
      <c r="B36" s="24"/>
      <c r="C36" s="24"/>
      <c r="D36" s="24"/>
      <c r="E36" s="24"/>
      <c r="F36" s="24"/>
      <c r="G36" s="24"/>
      <c r="H36" s="24"/>
      <c r="I36" s="24">
        <f>SUM(I14:J35)+J6</f>
        <v>100</v>
      </c>
      <c r="J36" s="24"/>
      <c r="K36" s="33">
        <f>SUM(K14:L35)+N6</f>
        <v>100</v>
      </c>
      <c r="L36" s="33"/>
      <c r="M36" s="34"/>
      <c r="N36" s="34"/>
    </row>
    <row r="37" s="1" customFormat="1" ht="20.1" customHeight="1" spans="1:14">
      <c r="A37" s="25" t="s">
        <v>65</v>
      </c>
      <c r="B37" s="26" t="s">
        <v>66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5"/>
    </row>
    <row r="38" s="1" customFormat="1" ht="20.1" customHeight="1" spans="1:14">
      <c r="A38" s="28" t="s">
        <v>136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="1" customFormat="1" ht="45.95" customHeight="1" spans="1:14">
      <c r="A39" s="28" t="s">
        <v>137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="1" customFormat="1" ht="39.95" customHeight="1" spans="1:14">
      <c r="A40" s="28" t="s">
        <v>138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</sheetData>
  <sheetProtection formatCells="0" insertHyperlinks="0" autoFilter="0"/>
  <mergeCells count="15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B37:N37"/>
    <mergeCell ref="A38:N38"/>
    <mergeCell ref="A39:N39"/>
    <mergeCell ref="A40:N40"/>
    <mergeCell ref="A11:A12"/>
    <mergeCell ref="A13:A35"/>
    <mergeCell ref="B14:B24"/>
    <mergeCell ref="B25:B33"/>
    <mergeCell ref="B34:B35"/>
    <mergeCell ref="C14:C15"/>
    <mergeCell ref="C16:C20"/>
    <mergeCell ref="C21:C22"/>
    <mergeCell ref="C23:C24"/>
    <mergeCell ref="C26:C27"/>
    <mergeCell ref="C29:C33"/>
    <mergeCell ref="C34:C35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法庭运维费（本级）项目支出绩效自评表</vt:lpstr>
      <vt:lpstr>业务费（本级）项目支出绩效自评表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彼岸花</cp:lastModifiedBy>
  <dcterms:created xsi:type="dcterms:W3CDTF">2018-12-05T08:45:00Z</dcterms:created>
  <cp:lastPrinted>2021-05-05T08:20:00Z</cp:lastPrinted>
  <dcterms:modified xsi:type="dcterms:W3CDTF">2021-08-24T02:35:48Z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