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tabRatio="844" activeTab="2"/>
  </bookViews>
  <sheets>
    <sheet name="法庭运维费自评表" sheetId="18" r:id="rId1"/>
    <sheet name="业务费自评表" sheetId="17" r:id="rId2"/>
    <sheet name="中央政法转移支付自评表" sheetId="16" r:id="rId3"/>
  </sheets>
  <calcPr calcId="124519"/>
</workbook>
</file>

<file path=xl/calcChain.xml><?xml version="1.0" encoding="utf-8"?>
<calcChain xmlns="http://schemas.openxmlformats.org/spreadsheetml/2006/main">
  <c r="H31" i="16"/>
  <c r="K6"/>
  <c r="I31" s="1"/>
  <c r="J6"/>
  <c r="G6"/>
  <c r="F6"/>
  <c r="E6"/>
  <c r="H37" i="17"/>
  <c r="J6"/>
  <c r="K6" s="1"/>
  <c r="I37" s="1"/>
  <c r="G6"/>
  <c r="F6"/>
  <c r="E6"/>
  <c r="H23" i="18"/>
  <c r="J6"/>
  <c r="K6" s="1"/>
  <c r="I23" s="1"/>
  <c r="E6"/>
</calcChain>
</file>

<file path=xl/sharedStrings.xml><?xml version="1.0" encoding="utf-8"?>
<sst xmlns="http://schemas.openxmlformats.org/spreadsheetml/2006/main" count="316" uniqueCount="146">
  <si>
    <t>项目名称</t>
  </si>
  <si>
    <t>法庭运维费</t>
  </si>
  <si>
    <t>主管部门</t>
  </si>
  <si>
    <t>白银市白银区人民法院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</si>
  <si>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</si>
  <si>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</si>
  <si>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</si>
  <si>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</si>
  <si>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</si>
  <si>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</si>
  <si>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</si>
  <si>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</si>
  <si>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</si>
  <si>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</si>
  <si>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</si>
  <si>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</si>
  <si>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</si>
  <si>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</si>
  <si>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</si>
  <si>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</si>
  <si>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</si>
  <si>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</si>
  <si>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</si>
  <si>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</si>
  <si>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</si>
  <si>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</si>
  <si>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</si>
  <si>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</si>
  <si>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质量指标</t>
  </si>
  <si>
    <t>时效指标</t>
  </si>
  <si>
    <t>成本指标</t>
  </si>
  <si>
    <t>效益指标</t>
  </si>
  <si>
    <t>经济效益指标</t>
  </si>
  <si>
    <t>及时</t>
  </si>
  <si>
    <t>社会效益指标</t>
  </si>
  <si>
    <t>满意度指标</t>
  </si>
  <si>
    <t>服务对象满意度指标</t>
  </si>
  <si>
    <t>总分</t>
  </si>
  <si>
    <t>数量指标</t>
  </si>
  <si>
    <t>法定审限内结案率</t>
  </si>
  <si>
    <t>可持续影响指标</t>
  </si>
  <si>
    <t>保障法庭个数</t>
  </si>
  <si>
    <t>1个</t>
  </si>
  <si>
    <t>=100%</t>
  </si>
  <si>
    <t>成本控制情况</t>
  </si>
  <si>
    <t>在预算范围内</t>
  </si>
  <si>
    <t>有效保障审判服务</t>
  </si>
  <si>
    <t>健全</t>
  </si>
  <si>
    <t>派出法庭工作人员满意度</t>
  </si>
  <si>
    <t>当庭宣判率</t>
  </si>
  <si>
    <t>庭审直播率</t>
  </si>
  <si>
    <t>案件审判管理机制健全性</t>
  </si>
  <si>
    <t>案件当事人满意度</t>
  </si>
  <si>
    <t>人民群众满意度</t>
  </si>
  <si>
    <t>转移支付名称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</si>
  <si>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</si>
  <si>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</si>
  <si>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</si>
  <si>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</si>
  <si>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</si>
  <si>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</si>
  <si>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采购通用设备工作完成率</t>
  </si>
  <si>
    <t>审判案件工作完成情况</t>
  </si>
  <si>
    <t>采购设备质量验收合格率</t>
  </si>
  <si>
    <t>采购管理机制健全性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</si>
  <si>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 白银市白银区人民法院  </t>
    </r>
    <r>
      <rPr>
        <b/>
        <sz val="20"/>
        <color theme="1"/>
        <rFont val="宋体"/>
        <charset val="134"/>
      </rPr>
      <t>部门预算项目支出绩效自评表</t>
    </r>
  </si>
  <si>
    <t>本年度全省法院法庭运行经费项目的实施为我院后勤服务提供保障，按时完成公务用车运行维护工作，保障法庭水电供应，加大1个人民法庭的管护力度，有效保障我院日常环境的改善，为我院执法办案工作提供良好的办公环境。</t>
  </si>
  <si>
    <t>=1个</t>
  </si>
  <si>
    <t>公务用车运行维护工作完成率</t>
  </si>
  <si>
    <t>水电服务保障工作完成率</t>
  </si>
  <si>
    <t>水电运行通畅率</t>
  </si>
  <si>
    <t>公务用车运行维护工作开展及时性</t>
  </si>
  <si>
    <t>水电服务保障工作及时性</t>
  </si>
  <si>
    <t>保障</t>
  </si>
  <si>
    <t>后期管护机制健全性</t>
  </si>
  <si>
    <t>工作人员满意度</t>
  </si>
  <si>
    <t>&gt;=85%</t>
  </si>
  <si>
    <t>无。</t>
  </si>
  <si>
    <t xml:space="preserve">目标1：本年度通过实施全省法院业务费项目，不断完善我院审判机制，刑事案件结案率、民事案件结案率和行政案件审结率均达到90%以上,执行案件结案率达到82%以上，法定审限内结案率达到100%。                                                                                          </t>
  </si>
  <si>
    <t>我院积极受理并完成民商事案件、行政案件、执行案件以及刑事案件案件的审判工作，审结率均达到90%以上，上诉案件发回重审率0.72%，上诉案件改判率0.48%，一审服判息诉率93.16%，法定审限内结案率100%。</t>
  </si>
  <si>
    <t>目标2：按照预期计划采购审务通移动办公办案平台，完成审判综合楼墙面粉刷工程，工作完成率均达到100%，为法院审判业务工作的顺利开展提供办案平台保障，改善单位工作人员办公环境。</t>
  </si>
  <si>
    <t>按照计划完成审务通移动办公办案平台采购，完成审判综合楼墙面粉刷工程，工作完成率均达到100%，为法院审判业务工作的顺利开展提供办案平台保障，改善单位工作人员办公环境。</t>
  </si>
  <si>
    <t>民事案件结案率</t>
  </si>
  <si>
    <t>&gt;=90%</t>
  </si>
  <si>
    <t>96.49%</t>
  </si>
  <si>
    <t>审判综合楼墙面粉刷工程完成率</t>
  </si>
  <si>
    <t>100%</t>
  </si>
  <si>
    <t>刑事案件结案率</t>
  </si>
  <si>
    <t>96.15%</t>
  </si>
  <si>
    <t>行政案件审结率</t>
  </si>
  <si>
    <t>97.74%</t>
  </si>
  <si>
    <t>移动办公办案平台购置完成率</t>
  </si>
  <si>
    <t>执行案件结案率</t>
  </si>
  <si>
    <t>&gt;=82%</t>
  </si>
  <si>
    <t>97.17%</t>
  </si>
  <si>
    <t>上诉案件发回重审率</t>
  </si>
  <si>
    <t>&lt;=2.50%</t>
  </si>
  <si>
    <t>0.72%</t>
  </si>
  <si>
    <t>偏差原因：指标设置不合理，目标值设置偏高。                                     改进措施：下一年度将科学、合理的设置目标值。</t>
  </si>
  <si>
    <t>上诉案件改判率</t>
  </si>
  <si>
    <t>&lt;=1.5%</t>
  </si>
  <si>
    <t>0.48%</t>
  </si>
  <si>
    <t>偏差原因：指标设置不合理，目标值设置偏高。                                    改进措施：下一年度将科学、合理的设置目标值。</t>
  </si>
  <si>
    <t>审判综合楼墙面粉刷工程验收合格率</t>
  </si>
  <si>
    <t>一审服判息诉率</t>
  </si>
  <si>
    <t>93.16%</t>
  </si>
  <si>
    <t>移动办公办案平台购置验收合格率</t>
  </si>
  <si>
    <t>审判综合楼墙面粉刷完成及时性</t>
  </si>
  <si>
    <t>移动办公办案平台购置及时性</t>
  </si>
  <si>
    <t>执行标的到位率</t>
  </si>
  <si>
    <t>33.3%</t>
  </si>
  <si>
    <t>裁判文书上网率</t>
  </si>
  <si>
    <t>&gt;=50%</t>
  </si>
  <si>
    <t>13.74%</t>
  </si>
  <si>
    <t>偏差原因：指标设置不合理，目标值设置偏高。                                      改进措施：下一年度将科学、合理的设置目标值。</t>
  </si>
  <si>
    <t>68.43%</t>
  </si>
  <si>
    <t>民商事案件调撤率</t>
  </si>
  <si>
    <t>&gt;=65%</t>
  </si>
  <si>
    <t>64.4%</t>
  </si>
  <si>
    <t>&gt;=75%</t>
  </si>
  <si>
    <t>68.28%</t>
  </si>
  <si>
    <t>案件评查机制健全性</t>
  </si>
  <si>
    <t>&gt;=80%</t>
  </si>
  <si>
    <t>2022年度省对市县转移支付绩效自评表</t>
  </si>
  <si>
    <t>目标2：弥补我院办案经费，不断提高审判质效，我院本年度预计结案率达到90%以上，民商事案件调撤率达到65%以上，法定审限内结案率达到100%。</t>
  </si>
  <si>
    <t>我院本年度预计结案率达到90%以上，民商事案件调撤率达到64.4%以上，法定审限内结案率达到100%。</t>
  </si>
  <si>
    <t>办公设备购置成本标准符合率（%）</t>
  </si>
  <si>
    <t>结案率</t>
  </si>
  <si>
    <t>96.7%</t>
  </si>
  <si>
    <t>执法执勤车辆购置数</t>
  </si>
  <si>
    <t>=2辆</t>
  </si>
  <si>
    <t>2辆</t>
  </si>
  <si>
    <t>购置办公设备验收合格率</t>
  </si>
  <si>
    <t>执法执勤车辆购置验收合格率</t>
  </si>
  <si>
    <t>办公设备购置及时性</t>
  </si>
  <si>
    <t>执法执勤车辆购置及时性</t>
  </si>
  <si>
    <t>偏差原因：指标设置不合理，目标值设置偏高。                         改进措施：下一年度将科学、合理的设置目标值。</t>
  </si>
  <si>
    <t>偏差原因：实际完成值大于目标值。                                 改进措施：下年度我院将加强预算绩效知识学习，合理设置年度指标值。</t>
    <phoneticPr fontId="3" type="noConversion"/>
  </si>
  <si>
    <t>中央政法转移支付资金</t>
    <phoneticPr fontId="3" type="noConversion"/>
  </si>
  <si>
    <t>业务费</t>
    <phoneticPr fontId="3" type="noConversion"/>
  </si>
  <si>
    <t>我院通过对公务用车运行维护、办公用水、办公用电工作的开展，保障了1个人民法庭的日常运行，有效改善我院的日常环境，为我院执法办案工作提供良好的办公环境。</t>
    <phoneticPr fontId="3" type="noConversion"/>
  </si>
  <si>
    <t>效益指标</t>
    <phoneticPr fontId="3" type="noConversion"/>
  </si>
  <si>
    <t>工作人员满意度</t>
    <phoneticPr fontId="3" type="noConversion"/>
  </si>
  <si>
    <t>经济效益指标</t>
    <phoneticPr fontId="3" type="noConversion"/>
  </si>
  <si>
    <t xml:space="preserve">目标1：按照预期计划采购执法执勤商务用车1辆、执法执勤轿车购置1辆，加大办公设备购置，采购工作完成率达到100%，为法院审判业务工作的顺利开展提供设备保障。                                                                                                                     </t>
    <phoneticPr fontId="3" type="noConversion"/>
  </si>
  <si>
    <t xml:space="preserve">按照计划采购执法执勤商务用车1辆、执法执勤轿车1辆，办公设备采购完成率100%,为法院审判业务工作的顺利开展提供设备保障。 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</si>
</sst>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color theme="1"/>
      <name val="宋体"/>
      <charset val="134"/>
      <scheme val="minor"/>
    </font>
    <font>
      <sz val="10.5"/>
      <name val="宋体"/>
      <charset val="134"/>
    </font>
    <font>
      <b/>
      <sz val="20"/>
      <color theme="1"/>
      <name val="宋体"/>
      <charset val="134"/>
    </font>
    <font>
      <sz val="9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63"/>
      <name val="宋体"/>
      <charset val="134"/>
    </font>
    <font>
      <sz val="9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sz val="9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opLeftCell="A13" zoomScale="160" zoomScaleNormal="160" workbookViewId="0">
      <selection activeCell="D22" sqref="D22:E22"/>
    </sheetView>
  </sheetViews>
  <sheetFormatPr defaultColWidth="9" defaultRowHeight="13.5"/>
  <cols>
    <col min="1" max="1" width="6.625" customWidth="1"/>
    <col min="2" max="2" width="11.625" customWidth="1"/>
    <col min="3" max="3" width="18.75" customWidth="1"/>
    <col min="5" max="5" width="21.125" customWidth="1"/>
    <col min="6" max="6" width="12.25" customWidth="1"/>
    <col min="7" max="7" width="13.25" customWidth="1"/>
    <col min="8" max="8" width="6.875" customWidth="1"/>
    <col min="9" max="9" width="6.625" customWidth="1"/>
    <col min="10" max="10" width="10.375" customWidth="1"/>
    <col min="11" max="11" width="10.875" customWidth="1"/>
  </cols>
  <sheetData>
    <row r="1" spans="1:11" ht="42" customHeight="1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25" customHeight="1">
      <c r="A2" s="27" t="s">
        <v>0</v>
      </c>
      <c r="B2" s="27"/>
      <c r="C2" s="27" t="s">
        <v>1</v>
      </c>
      <c r="D2" s="27"/>
      <c r="E2" s="27"/>
      <c r="F2" s="27"/>
      <c r="G2" s="27"/>
      <c r="H2" s="27"/>
      <c r="I2" s="27"/>
      <c r="J2" s="27"/>
      <c r="K2" s="27"/>
    </row>
    <row r="3" spans="1:11" ht="20.25" customHeight="1">
      <c r="A3" s="27" t="s">
        <v>2</v>
      </c>
      <c r="B3" s="27"/>
      <c r="C3" s="27" t="s">
        <v>56</v>
      </c>
      <c r="D3" s="27"/>
      <c r="E3" s="27"/>
      <c r="F3" s="27"/>
      <c r="G3" s="27" t="s">
        <v>4</v>
      </c>
      <c r="H3" s="27"/>
      <c r="I3" s="27" t="s">
        <v>3</v>
      </c>
      <c r="J3" s="27"/>
      <c r="K3" s="27"/>
    </row>
    <row r="4" spans="1:11" ht="20.25" customHeight="1">
      <c r="A4" s="27" t="s">
        <v>5</v>
      </c>
      <c r="B4" s="27"/>
      <c r="C4" s="27"/>
      <c r="D4" s="27"/>
      <c r="E4" s="27" t="s">
        <v>6</v>
      </c>
      <c r="F4" s="27" t="s">
        <v>7</v>
      </c>
      <c r="G4" s="27" t="s">
        <v>8</v>
      </c>
      <c r="H4" s="27"/>
      <c r="I4" s="27" t="s">
        <v>9</v>
      </c>
      <c r="J4" s="27" t="s">
        <v>10</v>
      </c>
      <c r="K4" s="27" t="s">
        <v>11</v>
      </c>
    </row>
    <row r="5" spans="1:11" ht="20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0.25" customHeight="1">
      <c r="A6" s="27"/>
      <c r="B6" s="27"/>
      <c r="C6" s="35" t="s">
        <v>12</v>
      </c>
      <c r="D6" s="35"/>
      <c r="E6" s="1">
        <f>E7+E8+E9</f>
        <v>12</v>
      </c>
      <c r="F6" s="1">
        <v>12</v>
      </c>
      <c r="G6" s="24">
        <v>12</v>
      </c>
      <c r="H6" s="24"/>
      <c r="I6" s="1">
        <v>10</v>
      </c>
      <c r="J6" s="2">
        <f>G6/F6</f>
        <v>1</v>
      </c>
      <c r="K6" s="1">
        <f>I6*J6</f>
        <v>10</v>
      </c>
    </row>
    <row r="7" spans="1:11" ht="20.25" customHeight="1">
      <c r="A7" s="27"/>
      <c r="B7" s="27"/>
      <c r="C7" s="27" t="s">
        <v>13</v>
      </c>
      <c r="D7" s="27"/>
      <c r="E7" s="1">
        <v>12</v>
      </c>
      <c r="F7" s="1">
        <v>12</v>
      </c>
      <c r="G7" s="24">
        <v>12</v>
      </c>
      <c r="H7" s="24"/>
      <c r="I7" s="1" t="s">
        <v>14</v>
      </c>
      <c r="J7" s="1" t="s">
        <v>14</v>
      </c>
      <c r="K7" s="1" t="s">
        <v>14</v>
      </c>
    </row>
    <row r="8" spans="1:11" ht="20.25" customHeight="1">
      <c r="A8" s="27"/>
      <c r="B8" s="27"/>
      <c r="C8" s="27" t="s">
        <v>15</v>
      </c>
      <c r="D8" s="27"/>
      <c r="E8" s="1">
        <v>0</v>
      </c>
      <c r="F8" s="1">
        <v>0</v>
      </c>
      <c r="G8" s="24">
        <v>0</v>
      </c>
      <c r="H8" s="24"/>
      <c r="I8" s="1" t="s">
        <v>14</v>
      </c>
      <c r="J8" s="1" t="s">
        <v>14</v>
      </c>
      <c r="K8" s="1" t="s">
        <v>14</v>
      </c>
    </row>
    <row r="9" spans="1:11" ht="20.25" customHeight="1">
      <c r="A9" s="27"/>
      <c r="B9" s="27"/>
      <c r="C9" s="27" t="s">
        <v>16</v>
      </c>
      <c r="D9" s="27"/>
      <c r="E9" s="1">
        <v>0</v>
      </c>
      <c r="F9" s="1">
        <v>0</v>
      </c>
      <c r="G9" s="24">
        <v>0</v>
      </c>
      <c r="H9" s="24"/>
      <c r="I9" s="1" t="s">
        <v>14</v>
      </c>
      <c r="J9" s="1" t="s">
        <v>14</v>
      </c>
      <c r="K9" s="1" t="s">
        <v>14</v>
      </c>
    </row>
    <row r="10" spans="1:11" ht="20.25" customHeight="1">
      <c r="A10" s="27" t="s">
        <v>17</v>
      </c>
      <c r="B10" s="27" t="s">
        <v>18</v>
      </c>
      <c r="C10" s="27"/>
      <c r="D10" s="27"/>
      <c r="E10" s="27"/>
      <c r="F10" s="27"/>
      <c r="G10" s="27" t="s">
        <v>19</v>
      </c>
      <c r="H10" s="27"/>
      <c r="I10" s="27"/>
      <c r="J10" s="27"/>
      <c r="K10" s="27"/>
    </row>
    <row r="11" spans="1:11" ht="83.1" customHeight="1">
      <c r="A11" s="27"/>
      <c r="B11" s="33" t="s">
        <v>66</v>
      </c>
      <c r="C11" s="33"/>
      <c r="D11" s="33"/>
      <c r="E11" s="33"/>
      <c r="F11" s="33"/>
      <c r="G11" s="34" t="s">
        <v>140</v>
      </c>
      <c r="H11" s="34"/>
      <c r="I11" s="34"/>
      <c r="J11" s="34"/>
      <c r="K11" s="34"/>
    </row>
    <row r="12" spans="1:11" ht="18.95" customHeight="1">
      <c r="A12" s="22" t="s">
        <v>20</v>
      </c>
      <c r="B12" s="6" t="s">
        <v>21</v>
      </c>
      <c r="C12" s="6" t="s">
        <v>22</v>
      </c>
      <c r="D12" s="27" t="s">
        <v>23</v>
      </c>
      <c r="E12" s="27"/>
      <c r="F12" s="6" t="s">
        <v>24</v>
      </c>
      <c r="G12" s="6" t="s">
        <v>25</v>
      </c>
      <c r="H12" s="6" t="s">
        <v>9</v>
      </c>
      <c r="I12" s="6" t="s">
        <v>11</v>
      </c>
      <c r="J12" s="27" t="s">
        <v>26</v>
      </c>
      <c r="K12" s="27"/>
    </row>
    <row r="13" spans="1:11" s="3" customFormat="1" ht="21" customHeight="1">
      <c r="A13" s="23"/>
      <c r="B13" s="24" t="s">
        <v>27</v>
      </c>
      <c r="C13" s="24" t="s">
        <v>38</v>
      </c>
      <c r="D13" s="32" t="s">
        <v>41</v>
      </c>
      <c r="E13" s="32"/>
      <c r="F13" s="9" t="s">
        <v>67</v>
      </c>
      <c r="G13" s="2" t="s">
        <v>42</v>
      </c>
      <c r="H13" s="5">
        <v>7</v>
      </c>
      <c r="I13" s="5">
        <v>7</v>
      </c>
      <c r="J13" s="34"/>
      <c r="K13" s="34"/>
    </row>
    <row r="14" spans="1:11" ht="20.100000000000001" customHeight="1">
      <c r="A14" s="22"/>
      <c r="B14" s="24"/>
      <c r="C14" s="24"/>
      <c r="D14" s="31" t="s">
        <v>68</v>
      </c>
      <c r="E14" s="31"/>
      <c r="F14" s="5" t="s">
        <v>43</v>
      </c>
      <c r="G14" s="2">
        <v>1</v>
      </c>
      <c r="H14" s="5">
        <v>7</v>
      </c>
      <c r="I14" s="5">
        <v>7</v>
      </c>
      <c r="J14" s="29"/>
      <c r="K14" s="30"/>
    </row>
    <row r="15" spans="1:11" ht="20.100000000000001" customHeight="1">
      <c r="A15" s="22"/>
      <c r="B15" s="24"/>
      <c r="C15" s="24"/>
      <c r="D15" s="31" t="s">
        <v>69</v>
      </c>
      <c r="E15" s="31"/>
      <c r="F15" s="5" t="s">
        <v>43</v>
      </c>
      <c r="G15" s="10">
        <v>1</v>
      </c>
      <c r="H15" s="5">
        <v>7</v>
      </c>
      <c r="I15" s="5">
        <v>7</v>
      </c>
      <c r="J15" s="29"/>
      <c r="K15" s="30"/>
    </row>
    <row r="16" spans="1:11" ht="20.100000000000001" customHeight="1">
      <c r="A16" s="22"/>
      <c r="B16" s="24"/>
      <c r="C16" s="1" t="s">
        <v>28</v>
      </c>
      <c r="D16" s="31" t="s">
        <v>70</v>
      </c>
      <c r="E16" s="31"/>
      <c r="F16" s="5" t="s">
        <v>43</v>
      </c>
      <c r="G16" s="2">
        <v>1</v>
      </c>
      <c r="H16" s="5">
        <v>7</v>
      </c>
      <c r="I16" s="5">
        <v>7</v>
      </c>
      <c r="J16" s="24"/>
      <c r="K16" s="24"/>
    </row>
    <row r="17" spans="1:11" ht="20.100000000000001" customHeight="1">
      <c r="A17" s="22"/>
      <c r="B17" s="24"/>
      <c r="C17" s="25" t="s">
        <v>29</v>
      </c>
      <c r="D17" s="31" t="s">
        <v>71</v>
      </c>
      <c r="E17" s="31"/>
      <c r="F17" s="5" t="s">
        <v>33</v>
      </c>
      <c r="G17" s="2">
        <v>1</v>
      </c>
      <c r="H17" s="5">
        <v>7</v>
      </c>
      <c r="I17" s="5">
        <v>7</v>
      </c>
      <c r="J17" s="27"/>
      <c r="K17" s="27"/>
    </row>
    <row r="18" spans="1:11" ht="20.100000000000001" customHeight="1">
      <c r="A18" s="22"/>
      <c r="B18" s="24"/>
      <c r="C18" s="26"/>
      <c r="D18" s="31" t="s">
        <v>72</v>
      </c>
      <c r="E18" s="31"/>
      <c r="F18" s="5" t="s">
        <v>33</v>
      </c>
      <c r="G18" s="2">
        <v>1</v>
      </c>
      <c r="H18" s="5">
        <v>7</v>
      </c>
      <c r="I18" s="5">
        <v>7</v>
      </c>
      <c r="J18" s="27"/>
      <c r="K18" s="27"/>
    </row>
    <row r="19" spans="1:11" ht="20.100000000000001" customHeight="1">
      <c r="A19" s="22"/>
      <c r="B19" s="24"/>
      <c r="C19" s="1" t="s">
        <v>30</v>
      </c>
      <c r="D19" s="32" t="s">
        <v>44</v>
      </c>
      <c r="E19" s="32" t="s">
        <v>44</v>
      </c>
      <c r="F19" s="5" t="s">
        <v>45</v>
      </c>
      <c r="G19" s="4">
        <v>1</v>
      </c>
      <c r="H19" s="5">
        <v>8</v>
      </c>
      <c r="I19" s="5">
        <v>8</v>
      </c>
      <c r="J19" s="27"/>
      <c r="K19" s="27"/>
    </row>
    <row r="20" spans="1:11" ht="20.100000000000001" customHeight="1">
      <c r="A20" s="22"/>
      <c r="B20" s="27" t="s">
        <v>141</v>
      </c>
      <c r="C20" s="7" t="s">
        <v>34</v>
      </c>
      <c r="D20" s="32" t="s">
        <v>46</v>
      </c>
      <c r="E20" s="32"/>
      <c r="F20" s="5" t="s">
        <v>73</v>
      </c>
      <c r="G20" s="4">
        <v>1</v>
      </c>
      <c r="H20" s="6">
        <v>15</v>
      </c>
      <c r="I20" s="6">
        <v>15</v>
      </c>
      <c r="J20" s="27"/>
      <c r="K20" s="27"/>
    </row>
    <row r="21" spans="1:11" ht="20.100000000000001" customHeight="1">
      <c r="A21" s="22"/>
      <c r="B21" s="27"/>
      <c r="C21" s="6" t="s">
        <v>40</v>
      </c>
      <c r="D21" s="31" t="s">
        <v>74</v>
      </c>
      <c r="E21" s="31"/>
      <c r="F21" s="5" t="s">
        <v>47</v>
      </c>
      <c r="G21" s="4">
        <v>1</v>
      </c>
      <c r="H21" s="6">
        <v>15</v>
      </c>
      <c r="I21" s="6">
        <v>15</v>
      </c>
      <c r="J21" s="27"/>
      <c r="K21" s="27"/>
    </row>
    <row r="22" spans="1:11" ht="20.100000000000001" customHeight="1">
      <c r="A22" s="22"/>
      <c r="B22" s="6" t="s">
        <v>35</v>
      </c>
      <c r="C22" s="6" t="s">
        <v>36</v>
      </c>
      <c r="D22" s="32" t="s">
        <v>142</v>
      </c>
      <c r="E22" s="32" t="s">
        <v>48</v>
      </c>
      <c r="F22" s="4" t="s">
        <v>76</v>
      </c>
      <c r="G22" s="2">
        <v>0.85</v>
      </c>
      <c r="H22" s="1">
        <v>10</v>
      </c>
      <c r="I22" s="1">
        <v>10</v>
      </c>
      <c r="J22" s="27"/>
      <c r="K22" s="27"/>
    </row>
    <row r="23" spans="1:11" ht="20.100000000000001" customHeight="1">
      <c r="A23" s="36" t="s">
        <v>37</v>
      </c>
      <c r="B23" s="36"/>
      <c r="C23" s="36"/>
      <c r="D23" s="36"/>
      <c r="E23" s="36"/>
      <c r="F23" s="36"/>
      <c r="G23" s="36"/>
      <c r="H23" s="8">
        <f>SUM(H13:H22)+I6</f>
        <v>100</v>
      </c>
      <c r="I23" s="8">
        <f>SUM(I13:I22)+K6</f>
        <v>100</v>
      </c>
      <c r="J23" s="27"/>
      <c r="K23" s="27"/>
    </row>
    <row r="24" spans="1:11" ht="20.100000000000001" customHeight="1">
      <c r="A24" s="37" t="s">
        <v>77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1" ht="20.100000000000001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20.100000000000001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20.10000000000000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20.100000000000001" customHeight="1"/>
    <row r="29" spans="1:11" ht="20.100000000000001" customHeight="1"/>
    <row r="30" spans="1:11" ht="21" customHeight="1"/>
    <row r="31" spans="1:11" ht="51.95" customHeight="1"/>
    <row r="32" spans="1:11" ht="41.1" customHeight="1"/>
  </sheetData>
  <sheetProtection formatCells="0" insertHyperlinks="0" autoFilter="0"/>
  <mergeCells count="61">
    <mergeCell ref="A25:K25"/>
    <mergeCell ref="D12:E12"/>
    <mergeCell ref="J12:K12"/>
    <mergeCell ref="D13:E13"/>
    <mergeCell ref="J13:K13"/>
    <mergeCell ref="D14:E14"/>
    <mergeCell ref="D22:E22"/>
    <mergeCell ref="J22:K22"/>
    <mergeCell ref="J23:K23"/>
    <mergeCell ref="A23:G23"/>
    <mergeCell ref="A24:K24"/>
    <mergeCell ref="D17:E17"/>
    <mergeCell ref="J17:K17"/>
    <mergeCell ref="D18:E18"/>
    <mergeCell ref="J18:K18"/>
    <mergeCell ref="D19:E19"/>
    <mergeCell ref="J19:K19"/>
    <mergeCell ref="E4:E5"/>
    <mergeCell ref="A4:B9"/>
    <mergeCell ref="C4:D5"/>
    <mergeCell ref="F4:F5"/>
    <mergeCell ref="G4:H5"/>
    <mergeCell ref="G8:H8"/>
    <mergeCell ref="C9:D9"/>
    <mergeCell ref="G9:H9"/>
    <mergeCell ref="C8:D8"/>
    <mergeCell ref="C7:D7"/>
    <mergeCell ref="C6:D6"/>
    <mergeCell ref="I4:I5"/>
    <mergeCell ref="J4:J5"/>
    <mergeCell ref="K4:K5"/>
    <mergeCell ref="G6:H6"/>
    <mergeCell ref="G7:H7"/>
    <mergeCell ref="A10:A11"/>
    <mergeCell ref="B10:F10"/>
    <mergeCell ref="G10:K10"/>
    <mergeCell ref="B11:F11"/>
    <mergeCell ref="G11:K11"/>
    <mergeCell ref="A2:B2"/>
    <mergeCell ref="A3:B3"/>
    <mergeCell ref="A1:K1"/>
    <mergeCell ref="C2:K2"/>
    <mergeCell ref="C3:F3"/>
    <mergeCell ref="G3:H3"/>
    <mergeCell ref="I3:K3"/>
    <mergeCell ref="A26:K26"/>
    <mergeCell ref="A27:K27"/>
    <mergeCell ref="A12:A22"/>
    <mergeCell ref="B13:B19"/>
    <mergeCell ref="C13:C15"/>
    <mergeCell ref="C17:C18"/>
    <mergeCell ref="B20:B21"/>
    <mergeCell ref="J14:K14"/>
    <mergeCell ref="D15:E15"/>
    <mergeCell ref="J15:K15"/>
    <mergeCell ref="D21:E21"/>
    <mergeCell ref="J21:K21"/>
    <mergeCell ref="D20:E20"/>
    <mergeCell ref="J20:K20"/>
    <mergeCell ref="D16:E16"/>
    <mergeCell ref="J16:K1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topLeftCell="A25" zoomScale="130" zoomScaleNormal="130" workbookViewId="0">
      <selection activeCell="C2" sqref="C2:K2"/>
    </sheetView>
  </sheetViews>
  <sheetFormatPr defaultColWidth="9" defaultRowHeight="13.5"/>
  <cols>
    <col min="1" max="1" width="5.25" style="11" customWidth="1"/>
    <col min="2" max="2" width="11.125" style="11" customWidth="1"/>
    <col min="3" max="3" width="18.5" style="11" customWidth="1"/>
    <col min="4" max="4" width="10" style="11" customWidth="1"/>
    <col min="5" max="5" width="19.375" style="11" customWidth="1"/>
    <col min="6" max="6" width="14.125" style="11" customWidth="1"/>
    <col min="7" max="7" width="11.25" style="11" customWidth="1"/>
    <col min="8" max="8" width="8.875" style="11" customWidth="1"/>
    <col min="9" max="9" width="9.5" style="11" customWidth="1"/>
    <col min="10" max="10" width="13" style="11" customWidth="1"/>
    <col min="11" max="11" width="25.125" style="11" customWidth="1"/>
    <col min="12" max="16384" width="9" style="11"/>
  </cols>
  <sheetData>
    <row r="1" spans="1:11" ht="42" customHeight="1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25" customHeight="1">
      <c r="A2" s="40" t="s">
        <v>0</v>
      </c>
      <c r="B2" s="40"/>
      <c r="C2" s="40" t="s">
        <v>139</v>
      </c>
      <c r="D2" s="40"/>
      <c r="E2" s="40"/>
      <c r="F2" s="40"/>
      <c r="G2" s="40"/>
      <c r="H2" s="40"/>
      <c r="I2" s="40"/>
      <c r="J2" s="40"/>
      <c r="K2" s="40"/>
    </row>
    <row r="3" spans="1:11" ht="20.25" customHeight="1">
      <c r="A3" s="40" t="s">
        <v>2</v>
      </c>
      <c r="B3" s="40"/>
      <c r="C3" s="40" t="s">
        <v>56</v>
      </c>
      <c r="D3" s="40"/>
      <c r="E3" s="40"/>
      <c r="F3" s="40"/>
      <c r="G3" s="40" t="s">
        <v>4</v>
      </c>
      <c r="H3" s="40"/>
      <c r="I3" s="40" t="s">
        <v>3</v>
      </c>
      <c r="J3" s="40"/>
      <c r="K3" s="40"/>
    </row>
    <row r="4" spans="1:11" ht="20.25" customHeight="1">
      <c r="A4" s="40" t="s">
        <v>5</v>
      </c>
      <c r="B4" s="40"/>
      <c r="C4" s="40"/>
      <c r="D4" s="40"/>
      <c r="E4" s="40" t="s">
        <v>6</v>
      </c>
      <c r="F4" s="40" t="s">
        <v>7</v>
      </c>
      <c r="G4" s="40" t="s">
        <v>8</v>
      </c>
      <c r="H4" s="40"/>
      <c r="I4" s="40" t="s">
        <v>9</v>
      </c>
      <c r="J4" s="40" t="s">
        <v>10</v>
      </c>
      <c r="K4" s="40" t="s">
        <v>11</v>
      </c>
    </row>
    <row r="5" spans="1:11" ht="20.2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20.25" customHeight="1">
      <c r="A6" s="40"/>
      <c r="B6" s="40"/>
      <c r="C6" s="55" t="s">
        <v>12</v>
      </c>
      <c r="D6" s="55"/>
      <c r="E6" s="12">
        <f>E7+E8+E9</f>
        <v>179</v>
      </c>
      <c r="F6" s="12">
        <f>F7+F8+F9</f>
        <v>230</v>
      </c>
      <c r="G6" s="40">
        <f>G7+G8+G9</f>
        <v>230</v>
      </c>
      <c r="H6" s="40"/>
      <c r="I6" s="12">
        <v>10</v>
      </c>
      <c r="J6" s="13">
        <f>G6/F6</f>
        <v>1</v>
      </c>
      <c r="K6" s="12">
        <f>I6*J6</f>
        <v>10</v>
      </c>
    </row>
    <row r="7" spans="1:11" ht="20.25" customHeight="1">
      <c r="A7" s="40"/>
      <c r="B7" s="40"/>
      <c r="C7" s="40" t="s">
        <v>13</v>
      </c>
      <c r="D7" s="40"/>
      <c r="E7" s="12">
        <v>179</v>
      </c>
      <c r="F7" s="12">
        <v>230</v>
      </c>
      <c r="G7" s="40">
        <v>230</v>
      </c>
      <c r="H7" s="40"/>
      <c r="I7" s="12" t="s">
        <v>14</v>
      </c>
      <c r="J7" s="12" t="s">
        <v>14</v>
      </c>
      <c r="K7" s="12" t="s">
        <v>14</v>
      </c>
    </row>
    <row r="8" spans="1:11" ht="20.25" customHeight="1">
      <c r="A8" s="40"/>
      <c r="B8" s="40"/>
      <c r="C8" s="40" t="s">
        <v>15</v>
      </c>
      <c r="D8" s="40"/>
      <c r="E8" s="12">
        <v>0</v>
      </c>
      <c r="F8" s="12">
        <v>0</v>
      </c>
      <c r="G8" s="40">
        <v>0</v>
      </c>
      <c r="H8" s="40"/>
      <c r="I8" s="12" t="s">
        <v>14</v>
      </c>
      <c r="J8" s="12" t="s">
        <v>14</v>
      </c>
      <c r="K8" s="12" t="s">
        <v>14</v>
      </c>
    </row>
    <row r="9" spans="1:11" ht="20.25" customHeight="1">
      <c r="A9" s="40"/>
      <c r="B9" s="40"/>
      <c r="C9" s="40" t="s">
        <v>16</v>
      </c>
      <c r="D9" s="40"/>
      <c r="E9" s="12">
        <v>0</v>
      </c>
      <c r="F9" s="12">
        <v>0</v>
      </c>
      <c r="G9" s="40">
        <v>0</v>
      </c>
      <c r="H9" s="40"/>
      <c r="I9" s="12" t="s">
        <v>14</v>
      </c>
      <c r="J9" s="12" t="s">
        <v>14</v>
      </c>
      <c r="K9" s="12" t="s">
        <v>14</v>
      </c>
    </row>
    <row r="10" spans="1:11" ht="20.25" customHeight="1">
      <c r="A10" s="49" t="s">
        <v>17</v>
      </c>
      <c r="B10" s="40" t="s">
        <v>18</v>
      </c>
      <c r="C10" s="40"/>
      <c r="D10" s="40"/>
      <c r="E10" s="40"/>
      <c r="F10" s="40"/>
      <c r="G10" s="40" t="s">
        <v>19</v>
      </c>
      <c r="H10" s="40"/>
      <c r="I10" s="40"/>
      <c r="J10" s="40"/>
      <c r="K10" s="40"/>
    </row>
    <row r="11" spans="1:11" ht="62.25" customHeight="1">
      <c r="A11" s="50"/>
      <c r="B11" s="53" t="s">
        <v>78</v>
      </c>
      <c r="C11" s="53"/>
      <c r="D11" s="53"/>
      <c r="E11" s="53"/>
      <c r="F11" s="53"/>
      <c r="G11" s="54" t="s">
        <v>79</v>
      </c>
      <c r="H11" s="54"/>
      <c r="I11" s="54"/>
      <c r="J11" s="54"/>
      <c r="K11" s="54"/>
    </row>
    <row r="12" spans="1:11" ht="60" customHeight="1">
      <c r="A12" s="51"/>
      <c r="B12" s="43" t="s">
        <v>80</v>
      </c>
      <c r="C12" s="44"/>
      <c r="D12" s="44"/>
      <c r="E12" s="44"/>
      <c r="F12" s="45"/>
      <c r="G12" s="46" t="s">
        <v>81</v>
      </c>
      <c r="H12" s="47"/>
      <c r="I12" s="47"/>
      <c r="J12" s="47"/>
      <c r="K12" s="48"/>
    </row>
    <row r="13" spans="1:11" ht="20.100000000000001" customHeight="1">
      <c r="A13" s="52" t="s">
        <v>20</v>
      </c>
      <c r="B13" s="12" t="s">
        <v>21</v>
      </c>
      <c r="C13" s="12" t="s">
        <v>22</v>
      </c>
      <c r="D13" s="40" t="s">
        <v>23</v>
      </c>
      <c r="E13" s="40"/>
      <c r="F13" s="12" t="s">
        <v>24</v>
      </c>
      <c r="G13" s="12" t="s">
        <v>25</v>
      </c>
      <c r="H13" s="12" t="s">
        <v>9</v>
      </c>
      <c r="I13" s="12" t="s">
        <v>11</v>
      </c>
      <c r="J13" s="40" t="s">
        <v>26</v>
      </c>
      <c r="K13" s="40"/>
    </row>
    <row r="14" spans="1:11" ht="20.100000000000001" customHeight="1">
      <c r="A14" s="52"/>
      <c r="B14" s="40" t="s">
        <v>27</v>
      </c>
      <c r="C14" s="49" t="s">
        <v>38</v>
      </c>
      <c r="D14" s="42" t="s">
        <v>82</v>
      </c>
      <c r="E14" s="42"/>
      <c r="F14" s="14" t="s">
        <v>83</v>
      </c>
      <c r="G14" s="14" t="s">
        <v>84</v>
      </c>
      <c r="H14" s="14">
        <v>3</v>
      </c>
      <c r="I14" s="12">
        <v>3</v>
      </c>
      <c r="J14" s="40"/>
      <c r="K14" s="40"/>
    </row>
    <row r="15" spans="1:11" ht="20.100000000000001" customHeight="1">
      <c r="A15" s="52"/>
      <c r="B15" s="40"/>
      <c r="C15" s="50"/>
      <c r="D15" s="42" t="s">
        <v>85</v>
      </c>
      <c r="E15" s="42"/>
      <c r="F15" s="14" t="s">
        <v>43</v>
      </c>
      <c r="G15" s="14" t="s">
        <v>86</v>
      </c>
      <c r="H15" s="14">
        <v>3</v>
      </c>
      <c r="I15" s="12">
        <v>3</v>
      </c>
      <c r="J15" s="40"/>
      <c r="K15" s="40"/>
    </row>
    <row r="16" spans="1:11" ht="20.100000000000001" customHeight="1">
      <c r="A16" s="52"/>
      <c r="B16" s="40"/>
      <c r="C16" s="50"/>
      <c r="D16" s="42" t="s">
        <v>87</v>
      </c>
      <c r="E16" s="42"/>
      <c r="F16" s="14" t="s">
        <v>83</v>
      </c>
      <c r="G16" s="14" t="s">
        <v>88</v>
      </c>
      <c r="H16" s="14">
        <v>3</v>
      </c>
      <c r="I16" s="12">
        <v>3</v>
      </c>
      <c r="J16" s="40"/>
      <c r="K16" s="40"/>
    </row>
    <row r="17" spans="1:11" ht="20.100000000000001" customHeight="1">
      <c r="A17" s="52"/>
      <c r="B17" s="40"/>
      <c r="C17" s="50"/>
      <c r="D17" s="42" t="s">
        <v>89</v>
      </c>
      <c r="E17" s="42"/>
      <c r="F17" s="14" t="s">
        <v>83</v>
      </c>
      <c r="G17" s="14" t="s">
        <v>90</v>
      </c>
      <c r="H17" s="14">
        <v>3</v>
      </c>
      <c r="I17" s="12">
        <v>3</v>
      </c>
      <c r="J17" s="40"/>
      <c r="K17" s="40"/>
    </row>
    <row r="18" spans="1:11" ht="20.100000000000001" customHeight="1">
      <c r="A18" s="52"/>
      <c r="B18" s="40"/>
      <c r="C18" s="50"/>
      <c r="D18" s="42" t="s">
        <v>91</v>
      </c>
      <c r="E18" s="42"/>
      <c r="F18" s="14" t="s">
        <v>43</v>
      </c>
      <c r="G18" s="14" t="s">
        <v>86</v>
      </c>
      <c r="H18" s="14">
        <v>3</v>
      </c>
      <c r="I18" s="12">
        <v>3</v>
      </c>
      <c r="J18" s="40"/>
      <c r="K18" s="40"/>
    </row>
    <row r="19" spans="1:11" ht="26.1" customHeight="1">
      <c r="A19" s="52"/>
      <c r="B19" s="40"/>
      <c r="C19" s="51"/>
      <c r="D19" s="42" t="s">
        <v>92</v>
      </c>
      <c r="E19" s="42"/>
      <c r="F19" s="14" t="s">
        <v>93</v>
      </c>
      <c r="G19" s="14" t="s">
        <v>94</v>
      </c>
      <c r="H19" s="14">
        <v>3</v>
      </c>
      <c r="I19" s="12">
        <v>3</v>
      </c>
      <c r="J19" s="46"/>
      <c r="K19" s="48"/>
    </row>
    <row r="20" spans="1:11" ht="54" customHeight="1">
      <c r="A20" s="52"/>
      <c r="B20" s="40"/>
      <c r="C20" s="40" t="s">
        <v>28</v>
      </c>
      <c r="D20" s="42" t="s">
        <v>95</v>
      </c>
      <c r="E20" s="42"/>
      <c r="F20" s="14" t="s">
        <v>96</v>
      </c>
      <c r="G20" s="14" t="s">
        <v>97</v>
      </c>
      <c r="H20" s="14">
        <v>3</v>
      </c>
      <c r="I20" s="12">
        <v>0.86</v>
      </c>
      <c r="J20" s="53" t="s">
        <v>98</v>
      </c>
      <c r="K20" s="53"/>
    </row>
    <row r="21" spans="1:11" ht="54" customHeight="1">
      <c r="A21" s="52"/>
      <c r="B21" s="40"/>
      <c r="C21" s="40"/>
      <c r="D21" s="42" t="s">
        <v>99</v>
      </c>
      <c r="E21" s="42"/>
      <c r="F21" s="14" t="s">
        <v>100</v>
      </c>
      <c r="G21" s="14" t="s">
        <v>101</v>
      </c>
      <c r="H21" s="14">
        <v>3</v>
      </c>
      <c r="I21" s="12">
        <v>0.01</v>
      </c>
      <c r="J21" s="53" t="s">
        <v>102</v>
      </c>
      <c r="K21" s="53"/>
    </row>
    <row r="22" spans="1:11" ht="27.95" customHeight="1">
      <c r="A22" s="52"/>
      <c r="B22" s="40"/>
      <c r="C22" s="40"/>
      <c r="D22" s="42" t="s">
        <v>103</v>
      </c>
      <c r="E22" s="42"/>
      <c r="F22" s="15" t="s">
        <v>43</v>
      </c>
      <c r="G22" s="14" t="s">
        <v>86</v>
      </c>
      <c r="H22" s="14">
        <v>3</v>
      </c>
      <c r="I22" s="16">
        <v>3</v>
      </c>
      <c r="J22" s="53"/>
      <c r="K22" s="53"/>
    </row>
    <row r="23" spans="1:11" ht="30.95" customHeight="1">
      <c r="A23" s="52"/>
      <c r="B23" s="40"/>
      <c r="C23" s="40"/>
      <c r="D23" s="42" t="s">
        <v>104</v>
      </c>
      <c r="E23" s="42"/>
      <c r="F23" s="14" t="s">
        <v>83</v>
      </c>
      <c r="G23" s="14" t="s">
        <v>105</v>
      </c>
      <c r="H23" s="14">
        <v>3</v>
      </c>
      <c r="I23" s="12">
        <v>3</v>
      </c>
      <c r="J23" s="53"/>
      <c r="K23" s="53"/>
    </row>
    <row r="24" spans="1:11" ht="20.100000000000001" customHeight="1">
      <c r="A24" s="52"/>
      <c r="B24" s="40"/>
      <c r="C24" s="40"/>
      <c r="D24" s="42" t="s">
        <v>106</v>
      </c>
      <c r="E24" s="42"/>
      <c r="F24" s="14" t="s">
        <v>43</v>
      </c>
      <c r="G24" s="14" t="s">
        <v>86</v>
      </c>
      <c r="H24" s="14">
        <v>3</v>
      </c>
      <c r="I24" s="12">
        <v>3</v>
      </c>
      <c r="J24" s="40"/>
      <c r="K24" s="40"/>
    </row>
    <row r="25" spans="1:11" ht="20.100000000000001" customHeight="1">
      <c r="A25" s="52"/>
      <c r="B25" s="40"/>
      <c r="C25" s="40" t="s">
        <v>29</v>
      </c>
      <c r="D25" s="42" t="s">
        <v>39</v>
      </c>
      <c r="E25" s="42"/>
      <c r="F25" s="14" t="s">
        <v>43</v>
      </c>
      <c r="G25" s="14" t="s">
        <v>86</v>
      </c>
      <c r="H25" s="14">
        <v>4</v>
      </c>
      <c r="I25" s="12">
        <v>4</v>
      </c>
      <c r="J25" s="40"/>
      <c r="K25" s="40"/>
    </row>
    <row r="26" spans="1:11" ht="20.100000000000001" customHeight="1">
      <c r="A26" s="52"/>
      <c r="B26" s="40"/>
      <c r="C26" s="40"/>
      <c r="D26" s="42" t="s">
        <v>107</v>
      </c>
      <c r="E26" s="42"/>
      <c r="F26" s="14" t="s">
        <v>33</v>
      </c>
      <c r="G26" s="14" t="s">
        <v>86</v>
      </c>
      <c r="H26" s="14">
        <v>4</v>
      </c>
      <c r="I26" s="12">
        <v>4</v>
      </c>
      <c r="J26" s="40"/>
      <c r="K26" s="40"/>
    </row>
    <row r="27" spans="1:11" ht="20.100000000000001" customHeight="1">
      <c r="A27" s="52"/>
      <c r="B27" s="40"/>
      <c r="C27" s="40"/>
      <c r="D27" s="56" t="s">
        <v>108</v>
      </c>
      <c r="E27" s="56"/>
      <c r="F27" s="14" t="s">
        <v>33</v>
      </c>
      <c r="G27" s="14" t="s">
        <v>86</v>
      </c>
      <c r="H27" s="14">
        <v>4</v>
      </c>
      <c r="I27" s="12">
        <v>4</v>
      </c>
      <c r="J27" s="40"/>
      <c r="K27" s="40"/>
    </row>
    <row r="28" spans="1:11" ht="20.100000000000001" customHeight="1">
      <c r="A28" s="52"/>
      <c r="B28" s="40"/>
      <c r="C28" s="12" t="s">
        <v>30</v>
      </c>
      <c r="D28" s="56" t="s">
        <v>44</v>
      </c>
      <c r="E28" s="56" t="s">
        <v>44</v>
      </c>
      <c r="F28" s="14" t="s">
        <v>45</v>
      </c>
      <c r="G28" s="17">
        <v>1</v>
      </c>
      <c r="H28" s="14">
        <v>5</v>
      </c>
      <c r="I28" s="12">
        <v>5</v>
      </c>
      <c r="J28" s="40"/>
      <c r="K28" s="40"/>
    </row>
    <row r="29" spans="1:11" ht="42" customHeight="1">
      <c r="A29" s="52"/>
      <c r="B29" s="40" t="s">
        <v>31</v>
      </c>
      <c r="C29" s="12" t="s">
        <v>32</v>
      </c>
      <c r="D29" s="56" t="s">
        <v>109</v>
      </c>
      <c r="E29" s="56"/>
      <c r="F29" s="14" t="s">
        <v>83</v>
      </c>
      <c r="G29" s="14" t="s">
        <v>110</v>
      </c>
      <c r="H29" s="14">
        <v>5</v>
      </c>
      <c r="I29" s="12">
        <v>1.85</v>
      </c>
      <c r="J29" s="53" t="s">
        <v>98</v>
      </c>
      <c r="K29" s="53"/>
    </row>
    <row r="30" spans="1:11" ht="42" customHeight="1">
      <c r="A30" s="52"/>
      <c r="B30" s="40"/>
      <c r="C30" s="49" t="s">
        <v>34</v>
      </c>
      <c r="D30" s="42" t="s">
        <v>111</v>
      </c>
      <c r="E30" s="42"/>
      <c r="F30" s="14" t="s">
        <v>112</v>
      </c>
      <c r="G30" s="14" t="s">
        <v>113</v>
      </c>
      <c r="H30" s="14">
        <v>5</v>
      </c>
      <c r="I30" s="12">
        <v>1.37</v>
      </c>
      <c r="J30" s="53" t="s">
        <v>114</v>
      </c>
      <c r="K30" s="53"/>
    </row>
    <row r="31" spans="1:11" ht="42" customHeight="1">
      <c r="A31" s="52"/>
      <c r="B31" s="40"/>
      <c r="C31" s="50"/>
      <c r="D31" s="42" t="s">
        <v>49</v>
      </c>
      <c r="E31" s="42"/>
      <c r="F31" s="14" t="s">
        <v>112</v>
      </c>
      <c r="G31" s="14" t="s">
        <v>115</v>
      </c>
      <c r="H31" s="14">
        <v>5</v>
      </c>
      <c r="I31" s="12">
        <v>4.91</v>
      </c>
      <c r="J31" s="53" t="s">
        <v>137</v>
      </c>
      <c r="K31" s="53"/>
    </row>
    <row r="32" spans="1:11" ht="20.100000000000001" customHeight="1">
      <c r="A32" s="52"/>
      <c r="B32" s="40"/>
      <c r="C32" s="50"/>
      <c r="D32" s="42" t="s">
        <v>116</v>
      </c>
      <c r="E32" s="42"/>
      <c r="F32" s="14" t="s">
        <v>117</v>
      </c>
      <c r="G32" s="14" t="s">
        <v>118</v>
      </c>
      <c r="H32" s="14">
        <v>5</v>
      </c>
      <c r="I32" s="12">
        <v>5</v>
      </c>
      <c r="J32" s="57"/>
      <c r="K32" s="57"/>
    </row>
    <row r="33" spans="1:11" ht="13.5" customHeight="1">
      <c r="A33" s="52"/>
      <c r="B33" s="40"/>
      <c r="C33" s="51"/>
      <c r="D33" s="42" t="s">
        <v>50</v>
      </c>
      <c r="E33" s="42"/>
      <c r="F33" s="14" t="s">
        <v>119</v>
      </c>
      <c r="G33" s="14" t="s">
        <v>120</v>
      </c>
      <c r="H33" s="14">
        <v>5</v>
      </c>
      <c r="I33" s="12">
        <v>5</v>
      </c>
      <c r="J33" s="53"/>
      <c r="K33" s="53"/>
    </row>
    <row r="34" spans="1:11" ht="13.5" customHeight="1">
      <c r="A34" s="52"/>
      <c r="B34" s="40"/>
      <c r="C34" s="12" t="s">
        <v>40</v>
      </c>
      <c r="D34" s="56" t="s">
        <v>121</v>
      </c>
      <c r="E34" s="56" t="s">
        <v>51</v>
      </c>
      <c r="F34" s="14" t="s">
        <v>47</v>
      </c>
      <c r="G34" s="17">
        <v>1</v>
      </c>
      <c r="H34" s="12">
        <v>5</v>
      </c>
      <c r="I34" s="12">
        <v>5</v>
      </c>
      <c r="J34" s="40"/>
      <c r="K34" s="40"/>
    </row>
    <row r="35" spans="1:11" ht="13.5" customHeight="1">
      <c r="A35" s="52"/>
      <c r="B35" s="40" t="s">
        <v>35</v>
      </c>
      <c r="C35" s="40" t="s">
        <v>36</v>
      </c>
      <c r="D35" s="56" t="s">
        <v>75</v>
      </c>
      <c r="E35" s="56" t="s">
        <v>52</v>
      </c>
      <c r="F35" s="14" t="s">
        <v>76</v>
      </c>
      <c r="G35" s="13">
        <v>0.85</v>
      </c>
      <c r="H35" s="12">
        <v>5</v>
      </c>
      <c r="I35" s="12">
        <v>5</v>
      </c>
      <c r="J35" s="40"/>
      <c r="K35" s="40"/>
    </row>
    <row r="36" spans="1:11" ht="13.5" customHeight="1">
      <c r="A36" s="52"/>
      <c r="B36" s="40"/>
      <c r="C36" s="40"/>
      <c r="D36" s="56" t="s">
        <v>53</v>
      </c>
      <c r="E36" s="56"/>
      <c r="F36" s="14" t="s">
        <v>122</v>
      </c>
      <c r="G36" s="13">
        <v>0.8</v>
      </c>
      <c r="H36" s="12">
        <v>5</v>
      </c>
      <c r="I36" s="12">
        <v>5</v>
      </c>
      <c r="J36" s="40"/>
      <c r="K36" s="40"/>
    </row>
    <row r="37" spans="1:11">
      <c r="A37" s="59" t="s">
        <v>37</v>
      </c>
      <c r="B37" s="59"/>
      <c r="C37" s="59"/>
      <c r="D37" s="59"/>
      <c r="E37" s="59"/>
      <c r="F37" s="59"/>
      <c r="G37" s="59"/>
      <c r="H37" s="18">
        <f>SUM(H14:H36)+I6</f>
        <v>100</v>
      </c>
      <c r="I37" s="18">
        <f>SUM(I14:I36)+K6</f>
        <v>88</v>
      </c>
      <c r="J37" s="40"/>
      <c r="K37" s="40"/>
    </row>
    <row r="38" spans="1:11">
      <c r="A38" s="60" t="s">
        <v>77</v>
      </c>
      <c r="B38" s="61"/>
      <c r="C38" s="61"/>
      <c r="D38" s="61"/>
      <c r="E38" s="61"/>
      <c r="F38" s="61"/>
      <c r="G38" s="61"/>
      <c r="H38" s="61"/>
      <c r="I38" s="61"/>
      <c r="J38" s="61"/>
      <c r="K38" s="62"/>
    </row>
    <row r="39" spans="1:11" ht="13.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13.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3.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</sheetData>
  <sheetProtection formatCells="0" insertHyperlinks="0" autoFilter="0"/>
  <mergeCells count="93">
    <mergeCell ref="J35:K35"/>
    <mergeCell ref="D36:E36"/>
    <mergeCell ref="J36:K36"/>
    <mergeCell ref="A41:K41"/>
    <mergeCell ref="A37:G37"/>
    <mergeCell ref="J37:K37"/>
    <mergeCell ref="A39:K39"/>
    <mergeCell ref="A40:K40"/>
    <mergeCell ref="A38:K38"/>
    <mergeCell ref="J32:K32"/>
    <mergeCell ref="D33:E33"/>
    <mergeCell ref="J33:K33"/>
    <mergeCell ref="D34:E34"/>
    <mergeCell ref="J34:K34"/>
    <mergeCell ref="J29:K29"/>
    <mergeCell ref="D30:E30"/>
    <mergeCell ref="J30:K30"/>
    <mergeCell ref="D31:E31"/>
    <mergeCell ref="J31:K31"/>
    <mergeCell ref="J26:K26"/>
    <mergeCell ref="D27:E27"/>
    <mergeCell ref="J27:K27"/>
    <mergeCell ref="D28:E28"/>
    <mergeCell ref="J28:K28"/>
    <mergeCell ref="J23:K23"/>
    <mergeCell ref="D24:E24"/>
    <mergeCell ref="J24:K24"/>
    <mergeCell ref="D25:E25"/>
    <mergeCell ref="J25:K25"/>
    <mergeCell ref="J20:K20"/>
    <mergeCell ref="D21:E21"/>
    <mergeCell ref="J21:K21"/>
    <mergeCell ref="D22:E22"/>
    <mergeCell ref="J22:K22"/>
    <mergeCell ref="C6:D6"/>
    <mergeCell ref="D18:E18"/>
    <mergeCell ref="J18:K18"/>
    <mergeCell ref="D19:E19"/>
    <mergeCell ref="J19:K19"/>
    <mergeCell ref="G10:K10"/>
    <mergeCell ref="B11:F11"/>
    <mergeCell ref="G11:K11"/>
    <mergeCell ref="I4:I5"/>
    <mergeCell ref="J4:J5"/>
    <mergeCell ref="K4:K5"/>
    <mergeCell ref="G6:H6"/>
    <mergeCell ref="G7:H7"/>
    <mergeCell ref="E4:E5"/>
    <mergeCell ref="A4:B9"/>
    <mergeCell ref="C4:D5"/>
    <mergeCell ref="F4:F5"/>
    <mergeCell ref="G4:H5"/>
    <mergeCell ref="G8:H8"/>
    <mergeCell ref="C8:D8"/>
    <mergeCell ref="C7:D7"/>
    <mergeCell ref="D13:E13"/>
    <mergeCell ref="D16:E16"/>
    <mergeCell ref="A10:A12"/>
    <mergeCell ref="A13:A36"/>
    <mergeCell ref="B29:B34"/>
    <mergeCell ref="C30:C33"/>
    <mergeCell ref="B10:F10"/>
    <mergeCell ref="D20:E20"/>
    <mergeCell ref="D23:E23"/>
    <mergeCell ref="D26:E26"/>
    <mergeCell ref="D29:E29"/>
    <mergeCell ref="D32:E32"/>
    <mergeCell ref="B35:B36"/>
    <mergeCell ref="C35:C36"/>
    <mergeCell ref="D35:E35"/>
    <mergeCell ref="J16:K16"/>
    <mergeCell ref="D17:E17"/>
    <mergeCell ref="J17:K17"/>
    <mergeCell ref="C9:D9"/>
    <mergeCell ref="G9:H9"/>
    <mergeCell ref="B12:F12"/>
    <mergeCell ref="G12:K12"/>
    <mergeCell ref="B14:B28"/>
    <mergeCell ref="C14:C19"/>
    <mergeCell ref="C20:C24"/>
    <mergeCell ref="C25:C27"/>
    <mergeCell ref="J13:K13"/>
    <mergeCell ref="D14:E14"/>
    <mergeCell ref="J14:K14"/>
    <mergeCell ref="D15:E15"/>
    <mergeCell ref="J15:K15"/>
    <mergeCell ref="A2:B2"/>
    <mergeCell ref="A3:B3"/>
    <mergeCell ref="A1:K1"/>
    <mergeCell ref="C2:K2"/>
    <mergeCell ref="C3:F3"/>
    <mergeCell ref="G3:H3"/>
    <mergeCell ref="I3:K3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="145" zoomScaleNormal="145" workbookViewId="0">
      <selection activeCell="G12" sqref="G12:K12"/>
    </sheetView>
  </sheetViews>
  <sheetFormatPr defaultColWidth="9" defaultRowHeight="13.5"/>
  <cols>
    <col min="1" max="1" width="9.75" style="11" customWidth="1"/>
    <col min="2" max="2" width="11.75" style="11" customWidth="1"/>
    <col min="3" max="3" width="15.25" style="11" customWidth="1"/>
    <col min="4" max="4" width="9" style="11"/>
    <col min="5" max="5" width="22.5" style="11" customWidth="1"/>
    <col min="6" max="6" width="13.625" style="11" customWidth="1"/>
    <col min="7" max="7" width="13.125" style="11" customWidth="1"/>
    <col min="8" max="8" width="10" style="11" customWidth="1"/>
    <col min="9" max="9" width="8.375" style="11" customWidth="1"/>
    <col min="10" max="10" width="10.75" style="11" customWidth="1"/>
    <col min="11" max="11" width="11.875" style="11" customWidth="1"/>
    <col min="12" max="16384" width="9" style="11"/>
  </cols>
  <sheetData>
    <row r="1" spans="1:11" ht="42" customHeight="1">
      <c r="A1" s="41" t="s">
        <v>123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25" customHeight="1">
      <c r="A2" s="40" t="s">
        <v>54</v>
      </c>
      <c r="B2" s="40"/>
      <c r="C2" s="40" t="s">
        <v>138</v>
      </c>
      <c r="D2" s="40"/>
      <c r="E2" s="40"/>
      <c r="F2" s="40"/>
      <c r="G2" s="40"/>
      <c r="H2" s="40"/>
      <c r="I2" s="40"/>
      <c r="J2" s="40"/>
      <c r="K2" s="40"/>
    </row>
    <row r="3" spans="1:11" ht="20.25" customHeight="1">
      <c r="A3" s="40" t="s">
        <v>55</v>
      </c>
      <c r="B3" s="40"/>
      <c r="C3" s="40" t="s">
        <v>56</v>
      </c>
      <c r="D3" s="40"/>
      <c r="E3" s="40"/>
      <c r="F3" s="40"/>
      <c r="G3" s="40" t="s">
        <v>4</v>
      </c>
      <c r="H3" s="40"/>
      <c r="I3" s="40" t="s">
        <v>3</v>
      </c>
      <c r="J3" s="40"/>
      <c r="K3" s="40"/>
    </row>
    <row r="4" spans="1:11" ht="20.25" customHeight="1">
      <c r="A4" s="40" t="s">
        <v>5</v>
      </c>
      <c r="B4" s="40"/>
      <c r="C4" s="40"/>
      <c r="D4" s="40"/>
      <c r="E4" s="40" t="s">
        <v>6</v>
      </c>
      <c r="F4" s="40" t="s">
        <v>7</v>
      </c>
      <c r="G4" s="40" t="s">
        <v>8</v>
      </c>
      <c r="H4" s="40"/>
      <c r="I4" s="40" t="s">
        <v>9</v>
      </c>
      <c r="J4" s="40" t="s">
        <v>10</v>
      </c>
      <c r="K4" s="40" t="s">
        <v>11</v>
      </c>
    </row>
    <row r="5" spans="1:11" ht="20.2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20.25" customHeight="1">
      <c r="A6" s="40"/>
      <c r="B6" s="40"/>
      <c r="C6" s="55" t="s">
        <v>12</v>
      </c>
      <c r="D6" s="55"/>
      <c r="E6" s="12">
        <f>E7+E8+E9+E10</f>
        <v>326</v>
      </c>
      <c r="F6" s="12">
        <f t="shared" ref="F6:G6" si="0">F7+F8+F9+F10</f>
        <v>401</v>
      </c>
      <c r="G6" s="66">
        <f t="shared" si="0"/>
        <v>401</v>
      </c>
      <c r="H6" s="67"/>
      <c r="I6" s="12">
        <v>10</v>
      </c>
      <c r="J6" s="13">
        <f>G6/F6</f>
        <v>1</v>
      </c>
      <c r="K6" s="12">
        <f>I6*J6</f>
        <v>10</v>
      </c>
    </row>
    <row r="7" spans="1:11" ht="20.25" customHeight="1">
      <c r="A7" s="40"/>
      <c r="B7" s="40"/>
      <c r="C7" s="40" t="s">
        <v>57</v>
      </c>
      <c r="D7" s="40"/>
      <c r="E7" s="12">
        <v>326</v>
      </c>
      <c r="F7" s="12">
        <v>401</v>
      </c>
      <c r="G7" s="66">
        <v>401</v>
      </c>
      <c r="H7" s="67">
        <v>401</v>
      </c>
      <c r="I7" s="12" t="s">
        <v>14</v>
      </c>
      <c r="J7" s="12" t="s">
        <v>14</v>
      </c>
      <c r="K7" s="12" t="s">
        <v>14</v>
      </c>
    </row>
    <row r="8" spans="1:11" ht="20.25" customHeight="1">
      <c r="A8" s="40"/>
      <c r="B8" s="40"/>
      <c r="C8" s="40" t="s">
        <v>58</v>
      </c>
      <c r="D8" s="40"/>
      <c r="E8" s="12">
        <v>0</v>
      </c>
      <c r="F8" s="12">
        <v>0</v>
      </c>
      <c r="G8" s="66">
        <v>0</v>
      </c>
      <c r="H8" s="67">
        <v>0</v>
      </c>
      <c r="I8" s="12" t="s">
        <v>14</v>
      </c>
      <c r="J8" s="12" t="s">
        <v>14</v>
      </c>
      <c r="K8" s="12" t="s">
        <v>14</v>
      </c>
    </row>
    <row r="9" spans="1:11" ht="20.25" customHeight="1">
      <c r="A9" s="40"/>
      <c r="B9" s="40"/>
      <c r="C9" s="40" t="s">
        <v>59</v>
      </c>
      <c r="D9" s="40"/>
      <c r="E9" s="12">
        <v>0</v>
      </c>
      <c r="F9" s="12">
        <v>0</v>
      </c>
      <c r="G9" s="66">
        <v>0</v>
      </c>
      <c r="H9" s="67">
        <v>0</v>
      </c>
      <c r="I9" s="12" t="s">
        <v>14</v>
      </c>
      <c r="J9" s="12" t="s">
        <v>14</v>
      </c>
      <c r="K9" s="12" t="s">
        <v>14</v>
      </c>
    </row>
    <row r="10" spans="1:11" ht="20.25" customHeight="1">
      <c r="A10" s="40"/>
      <c r="B10" s="40"/>
      <c r="C10" s="40" t="s">
        <v>60</v>
      </c>
      <c r="D10" s="40"/>
      <c r="E10" s="12">
        <v>0</v>
      </c>
      <c r="F10" s="12">
        <v>0</v>
      </c>
      <c r="G10" s="66">
        <v>0</v>
      </c>
      <c r="H10" s="67">
        <v>0</v>
      </c>
      <c r="I10" s="12" t="s">
        <v>14</v>
      </c>
      <c r="J10" s="12" t="s">
        <v>14</v>
      </c>
      <c r="K10" s="12" t="s">
        <v>14</v>
      </c>
    </row>
    <row r="11" spans="1:11" ht="20.25" customHeight="1">
      <c r="A11" s="49" t="s">
        <v>17</v>
      </c>
      <c r="B11" s="40" t="s">
        <v>18</v>
      </c>
      <c r="C11" s="40"/>
      <c r="D11" s="40"/>
      <c r="E11" s="40"/>
      <c r="F11" s="40"/>
      <c r="G11" s="40" t="s">
        <v>19</v>
      </c>
      <c r="H11" s="40"/>
      <c r="I11" s="40"/>
      <c r="J11" s="40"/>
      <c r="K11" s="40"/>
    </row>
    <row r="12" spans="1:11" ht="60.75" customHeight="1">
      <c r="A12" s="50"/>
      <c r="B12" s="53" t="s">
        <v>144</v>
      </c>
      <c r="C12" s="53"/>
      <c r="D12" s="53"/>
      <c r="E12" s="53"/>
      <c r="F12" s="53"/>
      <c r="G12" s="54" t="s">
        <v>145</v>
      </c>
      <c r="H12" s="54"/>
      <c r="I12" s="54"/>
      <c r="J12" s="54"/>
      <c r="K12" s="54"/>
    </row>
    <row r="13" spans="1:11" ht="51.75" customHeight="1">
      <c r="A13" s="51"/>
      <c r="B13" s="46" t="s">
        <v>124</v>
      </c>
      <c r="C13" s="47"/>
      <c r="D13" s="47"/>
      <c r="E13" s="47"/>
      <c r="F13" s="48"/>
      <c r="G13" s="46" t="s">
        <v>125</v>
      </c>
      <c r="H13" s="47"/>
      <c r="I13" s="47"/>
      <c r="J13" s="47"/>
      <c r="K13" s="48"/>
    </row>
    <row r="14" spans="1:11" ht="20.100000000000001" customHeight="1">
      <c r="A14" s="52" t="s">
        <v>20</v>
      </c>
      <c r="B14" s="12" t="s">
        <v>21</v>
      </c>
      <c r="C14" s="12" t="s">
        <v>22</v>
      </c>
      <c r="D14" s="40" t="s">
        <v>23</v>
      </c>
      <c r="E14" s="40"/>
      <c r="F14" s="12" t="s">
        <v>24</v>
      </c>
      <c r="G14" s="12" t="s">
        <v>25</v>
      </c>
      <c r="H14" s="12" t="s">
        <v>9</v>
      </c>
      <c r="I14" s="12" t="s">
        <v>11</v>
      </c>
      <c r="J14" s="40" t="s">
        <v>26</v>
      </c>
      <c r="K14" s="40"/>
    </row>
    <row r="15" spans="1:11" ht="20.100000000000001" customHeight="1">
      <c r="A15" s="52"/>
      <c r="B15" s="40" t="s">
        <v>27</v>
      </c>
      <c r="C15" s="40" t="s">
        <v>38</v>
      </c>
      <c r="D15" s="56" t="s">
        <v>126</v>
      </c>
      <c r="E15" s="56" t="s">
        <v>61</v>
      </c>
      <c r="F15" s="14" t="s">
        <v>43</v>
      </c>
      <c r="G15" s="17">
        <v>1</v>
      </c>
      <c r="H15" s="12">
        <v>5</v>
      </c>
      <c r="I15" s="12">
        <v>5</v>
      </c>
      <c r="J15" s="53"/>
      <c r="K15" s="53"/>
    </row>
    <row r="16" spans="1:11" ht="23.25" customHeight="1">
      <c r="A16" s="52"/>
      <c r="B16" s="40"/>
      <c r="C16" s="40"/>
      <c r="D16" s="42" t="s">
        <v>127</v>
      </c>
      <c r="E16" s="42"/>
      <c r="F16" s="14" t="s">
        <v>83</v>
      </c>
      <c r="G16" s="14" t="s">
        <v>128</v>
      </c>
      <c r="H16" s="12">
        <v>5</v>
      </c>
      <c r="I16" s="12">
        <v>5</v>
      </c>
      <c r="J16" s="40"/>
      <c r="K16" s="40"/>
    </row>
    <row r="17" spans="1:11" ht="23.1" customHeight="1">
      <c r="A17" s="52"/>
      <c r="B17" s="40"/>
      <c r="C17" s="40"/>
      <c r="D17" s="56" t="s">
        <v>129</v>
      </c>
      <c r="E17" s="56" t="s">
        <v>62</v>
      </c>
      <c r="F17" s="14" t="s">
        <v>130</v>
      </c>
      <c r="G17" s="14" t="s">
        <v>131</v>
      </c>
      <c r="H17" s="12">
        <v>5</v>
      </c>
      <c r="I17" s="12">
        <v>5</v>
      </c>
      <c r="J17" s="53"/>
      <c r="K17" s="53"/>
    </row>
    <row r="18" spans="1:11" ht="20.100000000000001" customHeight="1">
      <c r="A18" s="52"/>
      <c r="B18" s="40"/>
      <c r="C18" s="49" t="s">
        <v>28</v>
      </c>
      <c r="D18" s="56" t="s">
        <v>132</v>
      </c>
      <c r="E18" s="56" t="s">
        <v>63</v>
      </c>
      <c r="F18" s="14" t="s">
        <v>43</v>
      </c>
      <c r="G18" s="14" t="s">
        <v>86</v>
      </c>
      <c r="H18" s="12">
        <v>5</v>
      </c>
      <c r="I18" s="12">
        <v>5</v>
      </c>
      <c r="J18" s="40"/>
      <c r="K18" s="40"/>
    </row>
    <row r="19" spans="1:11" ht="20.100000000000001" customHeight="1">
      <c r="A19" s="52"/>
      <c r="B19" s="40"/>
      <c r="C19" s="50"/>
      <c r="D19" s="42" t="s">
        <v>104</v>
      </c>
      <c r="E19" s="42"/>
      <c r="F19" s="14" t="s">
        <v>83</v>
      </c>
      <c r="G19" s="14" t="s">
        <v>105</v>
      </c>
      <c r="H19" s="12">
        <v>5</v>
      </c>
      <c r="I19" s="12">
        <v>5</v>
      </c>
      <c r="J19" s="40"/>
      <c r="K19" s="40"/>
    </row>
    <row r="20" spans="1:11" ht="20.100000000000001" customHeight="1">
      <c r="A20" s="52"/>
      <c r="B20" s="40"/>
      <c r="C20" s="51"/>
      <c r="D20" s="42" t="s">
        <v>133</v>
      </c>
      <c r="E20" s="42"/>
      <c r="F20" s="14" t="s">
        <v>43</v>
      </c>
      <c r="G20" s="14" t="s">
        <v>86</v>
      </c>
      <c r="H20" s="12">
        <v>5</v>
      </c>
      <c r="I20" s="12">
        <v>5</v>
      </c>
      <c r="J20" s="40"/>
      <c r="K20" s="40"/>
    </row>
    <row r="21" spans="1:11" ht="20.100000000000001" customHeight="1">
      <c r="A21" s="52"/>
      <c r="B21" s="40"/>
      <c r="C21" s="40" t="s">
        <v>29</v>
      </c>
      <c r="D21" s="42" t="s">
        <v>134</v>
      </c>
      <c r="E21" s="42"/>
      <c r="F21" s="14" t="s">
        <v>33</v>
      </c>
      <c r="G21" s="14" t="s">
        <v>86</v>
      </c>
      <c r="H21" s="12">
        <v>5</v>
      </c>
      <c r="I21" s="12">
        <v>5</v>
      </c>
      <c r="J21" s="40"/>
      <c r="K21" s="40"/>
    </row>
    <row r="22" spans="1:11" ht="20.100000000000001" customHeight="1">
      <c r="A22" s="52"/>
      <c r="B22" s="40"/>
      <c r="C22" s="40"/>
      <c r="D22" s="42" t="s">
        <v>39</v>
      </c>
      <c r="E22" s="42"/>
      <c r="F22" s="14" t="s">
        <v>43</v>
      </c>
      <c r="G22" s="14" t="s">
        <v>86</v>
      </c>
      <c r="H22" s="12">
        <v>5</v>
      </c>
      <c r="I22" s="12">
        <v>5</v>
      </c>
      <c r="J22" s="40"/>
      <c r="K22" s="40"/>
    </row>
    <row r="23" spans="1:11" ht="20.100000000000001" customHeight="1">
      <c r="A23" s="52"/>
      <c r="B23" s="40"/>
      <c r="C23" s="40"/>
      <c r="D23" s="56" t="s">
        <v>135</v>
      </c>
      <c r="E23" s="56"/>
      <c r="F23" s="14" t="s">
        <v>33</v>
      </c>
      <c r="G23" s="14" t="s">
        <v>86</v>
      </c>
      <c r="H23" s="12">
        <v>5</v>
      </c>
      <c r="I23" s="12">
        <v>5</v>
      </c>
      <c r="J23" s="40"/>
      <c r="K23" s="40"/>
    </row>
    <row r="24" spans="1:11" ht="20.100000000000001" customHeight="1">
      <c r="A24" s="52"/>
      <c r="B24" s="40"/>
      <c r="C24" s="12" t="s">
        <v>30</v>
      </c>
      <c r="D24" s="56" t="s">
        <v>44</v>
      </c>
      <c r="E24" s="56" t="s">
        <v>44</v>
      </c>
      <c r="F24" s="14" t="s">
        <v>45</v>
      </c>
      <c r="G24" s="14" t="s">
        <v>86</v>
      </c>
      <c r="H24" s="12">
        <v>5</v>
      </c>
      <c r="I24" s="12">
        <v>5</v>
      </c>
      <c r="J24" s="40"/>
      <c r="K24" s="40"/>
    </row>
    <row r="25" spans="1:11" ht="62.1" customHeight="1">
      <c r="A25" s="52"/>
      <c r="B25" s="49" t="s">
        <v>31</v>
      </c>
      <c r="C25" s="12" t="s">
        <v>143</v>
      </c>
      <c r="D25" s="42" t="s">
        <v>109</v>
      </c>
      <c r="E25" s="42"/>
      <c r="F25" s="14" t="s">
        <v>83</v>
      </c>
      <c r="G25" s="14" t="s">
        <v>110</v>
      </c>
      <c r="H25" s="14">
        <v>7.5</v>
      </c>
      <c r="I25" s="19">
        <v>2.77</v>
      </c>
      <c r="J25" s="53" t="s">
        <v>136</v>
      </c>
      <c r="K25" s="53"/>
    </row>
    <row r="26" spans="1:11" ht="20.100000000000001" customHeight="1">
      <c r="A26" s="52"/>
      <c r="B26" s="50"/>
      <c r="C26" s="40" t="s">
        <v>34</v>
      </c>
      <c r="D26" s="42" t="s">
        <v>116</v>
      </c>
      <c r="E26" s="42"/>
      <c r="F26" s="14" t="s">
        <v>117</v>
      </c>
      <c r="G26" s="14" t="s">
        <v>118</v>
      </c>
      <c r="H26" s="14">
        <v>7.5</v>
      </c>
      <c r="I26" s="12">
        <v>7.5</v>
      </c>
      <c r="J26" s="40"/>
      <c r="K26" s="40"/>
    </row>
    <row r="27" spans="1:11" ht="20.100000000000001" customHeight="1">
      <c r="A27" s="52"/>
      <c r="B27" s="50"/>
      <c r="C27" s="40"/>
      <c r="D27" s="42" t="s">
        <v>46</v>
      </c>
      <c r="E27" s="42"/>
      <c r="F27" s="14" t="s">
        <v>73</v>
      </c>
      <c r="G27" s="14" t="s">
        <v>86</v>
      </c>
      <c r="H27" s="14">
        <v>7.5</v>
      </c>
      <c r="I27" s="12">
        <v>7.5</v>
      </c>
      <c r="J27" s="40"/>
      <c r="K27" s="40"/>
    </row>
    <row r="28" spans="1:11" ht="20.100000000000001" customHeight="1">
      <c r="A28" s="52"/>
      <c r="B28" s="50"/>
      <c r="C28" s="12" t="s">
        <v>40</v>
      </c>
      <c r="D28" s="56" t="s">
        <v>121</v>
      </c>
      <c r="E28" s="56" t="s">
        <v>64</v>
      </c>
      <c r="F28" s="14" t="s">
        <v>47</v>
      </c>
      <c r="G28" s="14" t="s">
        <v>86</v>
      </c>
      <c r="H28" s="12">
        <v>7.5</v>
      </c>
      <c r="I28" s="12">
        <v>7.5</v>
      </c>
      <c r="J28" s="40"/>
      <c r="K28" s="40"/>
    </row>
    <row r="29" spans="1:11" ht="20.100000000000001" customHeight="1">
      <c r="A29" s="52"/>
      <c r="B29" s="40" t="s">
        <v>35</v>
      </c>
      <c r="C29" s="40" t="s">
        <v>36</v>
      </c>
      <c r="D29" s="42" t="s">
        <v>75</v>
      </c>
      <c r="E29" s="42"/>
      <c r="F29" s="14" t="s">
        <v>76</v>
      </c>
      <c r="G29" s="13">
        <v>0.85</v>
      </c>
      <c r="H29" s="12">
        <v>5</v>
      </c>
      <c r="I29" s="12">
        <v>5</v>
      </c>
      <c r="J29" s="40"/>
      <c r="K29" s="40"/>
    </row>
    <row r="30" spans="1:11" ht="20.100000000000001" customHeight="1">
      <c r="A30" s="52"/>
      <c r="B30" s="40"/>
      <c r="C30" s="40"/>
      <c r="D30" s="42" t="s">
        <v>53</v>
      </c>
      <c r="E30" s="42"/>
      <c r="F30" s="14" t="s">
        <v>122</v>
      </c>
      <c r="G30" s="13">
        <v>0.8</v>
      </c>
      <c r="H30" s="12">
        <v>5</v>
      </c>
      <c r="I30" s="12">
        <v>5</v>
      </c>
      <c r="J30" s="40"/>
      <c r="K30" s="40"/>
    </row>
    <row r="31" spans="1:11" ht="20.100000000000001" customHeight="1">
      <c r="A31" s="59" t="s">
        <v>37</v>
      </c>
      <c r="B31" s="59"/>
      <c r="C31" s="59"/>
      <c r="D31" s="59"/>
      <c r="E31" s="59"/>
      <c r="F31" s="59"/>
      <c r="G31" s="59"/>
      <c r="H31" s="18">
        <f>SUM(H15:H30)+I6</f>
        <v>100</v>
      </c>
      <c r="I31" s="20">
        <f>SUM(I15:I30)+K6</f>
        <v>95.27000000000001</v>
      </c>
      <c r="J31" s="40"/>
      <c r="K31" s="40"/>
    </row>
    <row r="32" spans="1:11">
      <c r="A32" s="63" t="s">
        <v>77</v>
      </c>
      <c r="B32" s="64"/>
      <c r="C32" s="64"/>
      <c r="D32" s="64"/>
      <c r="E32" s="64"/>
      <c r="F32" s="64"/>
      <c r="G32" s="64"/>
      <c r="H32" s="64"/>
      <c r="I32" s="64"/>
      <c r="J32" s="64"/>
      <c r="K32" s="65"/>
    </row>
    <row r="33" spans="1:11" ht="13.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t="13.5" customHeight="1"/>
    <row r="37" spans="1:11" ht="13.5" customHeight="1"/>
    <row r="38" spans="1:11" ht="13.5" customHeight="1"/>
  </sheetData>
  <sheetProtection formatCells="0" insertHyperlinks="0" autoFilter="0"/>
  <mergeCells count="81">
    <mergeCell ref="D28:E28"/>
    <mergeCell ref="J28:K28"/>
    <mergeCell ref="C29:C30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D23:E23"/>
    <mergeCell ref="J23:K23"/>
    <mergeCell ref="D24:E24"/>
    <mergeCell ref="J24:K24"/>
    <mergeCell ref="D20:E20"/>
    <mergeCell ref="J20:K20"/>
    <mergeCell ref="D21:E21"/>
    <mergeCell ref="J21:K21"/>
    <mergeCell ref="I4:I5"/>
    <mergeCell ref="J4:J5"/>
    <mergeCell ref="K4:K5"/>
    <mergeCell ref="D22:E22"/>
    <mergeCell ref="J22:K22"/>
    <mergeCell ref="D14:E14"/>
    <mergeCell ref="J14:K14"/>
    <mergeCell ref="G6:H6"/>
    <mergeCell ref="G7:H7"/>
    <mergeCell ref="G8:H8"/>
    <mergeCell ref="B11:F11"/>
    <mergeCell ref="G11:K11"/>
    <mergeCell ref="B12:F12"/>
    <mergeCell ref="G12:K12"/>
    <mergeCell ref="C9:D9"/>
    <mergeCell ref="C10:D10"/>
    <mergeCell ref="G9:H9"/>
    <mergeCell ref="G10:H10"/>
    <mergeCell ref="C7:D7"/>
    <mergeCell ref="C8:D8"/>
    <mergeCell ref="D18:E18"/>
    <mergeCell ref="J18:K18"/>
    <mergeCell ref="D19:E19"/>
    <mergeCell ref="J19:K19"/>
    <mergeCell ref="D15:E15"/>
    <mergeCell ref="J15:K15"/>
    <mergeCell ref="D16:E16"/>
    <mergeCell ref="J16:K16"/>
    <mergeCell ref="D17:E17"/>
    <mergeCell ref="J17:K17"/>
    <mergeCell ref="A1:K1"/>
    <mergeCell ref="C2:K2"/>
    <mergeCell ref="C3:F3"/>
    <mergeCell ref="G3:H3"/>
    <mergeCell ref="A11:A13"/>
    <mergeCell ref="B13:F13"/>
    <mergeCell ref="G13:K13"/>
    <mergeCell ref="A2:B2"/>
    <mergeCell ref="A3:B3"/>
    <mergeCell ref="C6:D6"/>
    <mergeCell ref="E4:E5"/>
    <mergeCell ref="C4:D5"/>
    <mergeCell ref="A4:B10"/>
    <mergeCell ref="I3:K3"/>
    <mergeCell ref="F4:F5"/>
    <mergeCell ref="G4:H5"/>
    <mergeCell ref="A14:A30"/>
    <mergeCell ref="B15:B24"/>
    <mergeCell ref="C15:C17"/>
    <mergeCell ref="C18:C20"/>
    <mergeCell ref="C21:C23"/>
    <mergeCell ref="B25:B28"/>
    <mergeCell ref="C26:C27"/>
    <mergeCell ref="B29:B30"/>
    <mergeCell ref="A31:G31"/>
    <mergeCell ref="A32:K32"/>
    <mergeCell ref="A33:K33"/>
    <mergeCell ref="A34:K34"/>
    <mergeCell ref="A35:K35"/>
    <mergeCell ref="J31:K31"/>
  </mergeCells>
  <phoneticPr fontId="3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10" interlineOnOff="0" interlineColor="0"/>
  <interlineItem sheetStid="12" interlineOnOff="0" interlineColor="0"/>
  <interlineItem sheetStid="4" interlineOnOff="0" interlineColor="0"/>
  <interlineItem sheetStid="5" interlineOnOff="0" interlineColor="0"/>
  <interlineItem sheetStid="17" interlineOnOff="0" interlineColor="0"/>
  <interlineItem sheetStid="18" interlineOnOff="0" interlineColor="0"/>
  <interlineItem sheetStid="6" interlineOnOff="0" interlineColor="0"/>
  <interlineItem sheetStid="16" interlineOnOff="0" interlineColor="0"/>
  <interlineItem sheetStid="19" interlineOnOff="0" interlineColor="0"/>
</sheetInterline>
</file>

<file path=customXml/item2.xml><?xml version="1.0" encoding="utf-8"?>
<pixelators xmlns="https://web.wps.cn/et/2018/main" xmlns:s="http://schemas.openxmlformats.org/spreadsheetml/2006/main">
  <pixelatorList sheetStid="10"/>
  <pixelatorList sheetStid="12"/>
  <pixelatorList sheetStid="4"/>
  <pixelatorList sheetStid="5"/>
  <pixelatorList sheetStid="17"/>
  <pixelatorList sheetStid="18"/>
  <pixelatorList sheetStid="6"/>
  <pixelatorList sheetStid="16"/>
  <pixelatorList sheetStid="19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allowEditUser xmlns="https://web.wps.cn/et/2018/main" xmlns:s="http://schemas.openxmlformats.org/spreadsheetml/2006/main" hasInvisiblePropRange="0">
  <rangeList sheetStid="10" master=""/>
  <rangeList sheetStid="12" master=""/>
  <rangeList sheetStid="4" master=""/>
  <rangeList sheetStid="5" master=""/>
  <rangeList sheetStid="17" master=""/>
  <rangeList sheetStid="18" master=""/>
  <rangeList sheetStid="6" master=""/>
  <rangeList sheetStid="16" master=""/>
</allowEditUser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法庭运维费自评表</vt:lpstr>
      <vt:lpstr>业务费自评表</vt:lpstr>
      <vt:lpstr>中央政法转移支付自评表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朱粉娟</cp:lastModifiedBy>
  <cp:lastPrinted>2020-04-28T09:22:00Z</cp:lastPrinted>
  <dcterms:created xsi:type="dcterms:W3CDTF">2018-12-06T00:45:00Z</dcterms:created>
  <dcterms:modified xsi:type="dcterms:W3CDTF">2023-08-15T09:25:45Z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