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8528" windowHeight="7128" tabRatio="949" firstSheet="3" activeTab="7"/>
  </bookViews>
  <sheets>
    <sheet name="封面" sheetId="10" r:id="rId1"/>
    <sheet name="目录" sheetId="12" r:id="rId2"/>
    <sheet name="省级部门整体支出绩效自评表" sheetId="4" r:id="rId3"/>
    <sheet name="部门预算项目支出绩效自评结果汇总表" sheetId="5" r:id="rId4"/>
    <sheet name="业务费" sheetId="2" r:id="rId5"/>
    <sheet name="法庭运维费" sheetId="13" r:id="rId6"/>
    <sheet name="省对市县转移支付绩效自评结果汇总表" sheetId="6" r:id="rId7"/>
    <sheet name="中央政法转移支付资金" sheetId="3" r:id="rId8"/>
  </sheets>
  <calcPr calcId="125725"/>
</workbook>
</file>

<file path=xl/calcChain.xml><?xml version="1.0" encoding="utf-8"?>
<calcChain xmlns="http://schemas.openxmlformats.org/spreadsheetml/2006/main">
  <c r="I32" i="3"/>
  <c r="H32"/>
  <c r="K6"/>
  <c r="J6"/>
  <c r="J6" i="6"/>
  <c r="I6"/>
  <c r="K5"/>
  <c r="J5"/>
  <c r="I5"/>
  <c r="I28" i="13"/>
  <c r="H28"/>
  <c r="I39" i="2"/>
  <c r="H39"/>
  <c r="H7" i="5"/>
  <c r="E7"/>
  <c r="D7"/>
  <c r="J6"/>
  <c r="I6"/>
  <c r="J5"/>
  <c r="I5"/>
  <c r="H52" i="4"/>
  <c r="G52"/>
  <c r="F6"/>
  <c r="F5"/>
  <c r="I4"/>
  <c r="F4"/>
  <c r="E4"/>
  <c r="D4"/>
  <c r="C4"/>
</calcChain>
</file>

<file path=xl/sharedStrings.xml><?xml version="1.0" encoding="utf-8"?>
<sst xmlns="http://schemas.openxmlformats.org/spreadsheetml/2006/main" count="569" uniqueCount="280">
  <si>
    <r>
      <rPr>
        <b/>
        <sz val="36"/>
        <color theme="1"/>
        <rFont val="宋体"/>
        <charset val="134"/>
        <scheme val="minor"/>
      </rPr>
      <t>2022年度省级预算执行情况绩效自评报表</t>
    </r>
    <r>
      <rPr>
        <b/>
        <sz val="28"/>
        <color theme="1"/>
        <rFont val="宋体"/>
        <charset val="134"/>
        <scheme val="minor"/>
      </rPr>
      <t xml:space="preserve">
</t>
    </r>
  </si>
  <si>
    <t xml:space="preserve">                                 编报部门（单位公章）：白银市平川区人民法院</t>
  </si>
  <si>
    <t xml:space="preserve">                                 编报日期：2023年2月22日</t>
  </si>
  <si>
    <t>2022年度省级预算执行情况绩效单位自评报表目录</t>
  </si>
  <si>
    <t>一、部门自评报告</t>
  </si>
  <si>
    <t>二、部门整体支出自评表</t>
  </si>
  <si>
    <t>三、部门预算项目支出绩效自评结果汇总表</t>
  </si>
  <si>
    <t xml:space="preserve">  1.业务费项目绩效自评表</t>
  </si>
  <si>
    <t xml:space="preserve">  2.法庭运维费项目绩效自评表</t>
  </si>
  <si>
    <t>四、省对市县转移支付支出绩效自评结果汇总表</t>
  </si>
  <si>
    <t xml:space="preserve">  1.中央政法转移支付资金绩效自评表</t>
  </si>
  <si>
    <r>
      <rPr>
        <b/>
        <sz val="20"/>
        <color rgb="FF000000"/>
        <rFont val="宋体"/>
        <charset val="134"/>
      </rPr>
      <t>2022年</t>
    </r>
    <r>
      <rPr>
        <b/>
        <u/>
        <sz val="20"/>
        <color rgb="FF000000"/>
        <rFont val="宋体"/>
        <charset val="134"/>
      </rPr>
      <t xml:space="preserve"> 白银市平川区人民法院 </t>
    </r>
    <r>
      <rPr>
        <b/>
        <sz val="20"/>
        <color rgb="FF000000"/>
        <rFont val="宋体"/>
        <charset val="134"/>
      </rPr>
      <t>部门整体支出绩效自评表</t>
    </r>
  </si>
  <si>
    <t>部门名称</t>
  </si>
  <si>
    <t>白银市平川区人民法院</t>
  </si>
  <si>
    <t>部门整体支出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</si>
  <si>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</si>
  <si>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</si>
  <si>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</si>
  <si>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</si>
  <si>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</si>
  <si>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</si>
  <si>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</si>
  <si>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</si>
  <si>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1713.04</t>
  </si>
  <si>
    <t>1739.29</t>
  </si>
  <si>
    <t>—</t>
  </si>
  <si>
    <t xml:space="preserve">          项目支出</t>
  </si>
  <si>
    <t>390</t>
  </si>
  <si>
    <t>590</t>
  </si>
  <si>
    <t>532.82</t>
  </si>
  <si>
    <t>年度总体绩效目标完成情况</t>
  </si>
  <si>
    <t>预期目标</t>
  </si>
  <si>
    <t>目标实际完成情况</t>
  </si>
  <si>
    <t>目标1：保证当年案件审判优质高效完成，提高案件执结率、结案率，确保受理、审判等工作顺利完成。</t>
  </si>
  <si>
    <t>目标1完成情况：2022年我院共受理刑事、民事、执行等案件5421件，结案5242件，结案率96.7%。其中：刑事案件结案率92.86%，民商事案件结案率95.94%，行政案件结案率100%，执行案件结案率97.86%，案件审判质效较好。</t>
  </si>
  <si>
    <t>目标2：积极发挥司法裁判的指引、评价、教育、强制功能，积极引领社会风尚，传播法治正能量。</t>
  </si>
  <si>
    <t>目标2完成情况：2022年共计开展“法院开放日”活动6次，“法官六进”活动12次，开展专题宣传活动18次。通过“两微一端”“抖音公众平台”发布法院动态信息220条、典型案例210件，当好法治观念“传播者”，让人民群众享受数据化的法治盛宴。</t>
  </si>
  <si>
    <t>目标3：加强执法队伍能力建设，组织干警参加各类培训教育，切实提高队伍素质和履职能力。</t>
  </si>
  <si>
    <t>目标3完成情况：加大教育培训力度，组织干警参加审判实务、信息化应用等各类培训，累计培训干警300人次，不断提升干警司法能力。</t>
  </si>
  <si>
    <t>目标4：坚持有序放权和有效监督相统一，不断完善与新型审判权力机制相适应的监督体系。</t>
  </si>
  <si>
    <t>目标4完成情况：深入开展“我为群众办实事示范法院”创建活动，出台便民措施16项，着力解决人民群众的急难愁盼问题。依托一站式“十大应用平台”，为群众提供网上立案、跨域立案、自助立案、集约送达等集成式“诉讼套餐”，努力实现“指尖诉讼”和“掌上办案”。2022年，共计网上立案1330件，跨域立案12件，集约送达2203次，电子送达414次，网上开庭428件，网上调解480件。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</si>
  <si>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</si>
  <si>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</si>
  <si>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</si>
  <si>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</si>
  <si>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</si>
  <si>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</si>
  <si>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</si>
  <si>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</si>
  <si>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</si>
  <si>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</si>
  <si>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=100%</t>
  </si>
  <si>
    <t>100%</t>
  </si>
  <si>
    <t>项目支出预算执行率</t>
  </si>
  <si>
    <t>90%</t>
  </si>
  <si>
    <t>“三公经费”控制率</t>
  </si>
  <si>
    <t>≤100%</t>
  </si>
  <si>
    <t>结转结余变动率</t>
  </si>
  <si>
    <t>≤0%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</si>
  <si>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</si>
  <si>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</si>
  <si>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</si>
  <si>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</si>
  <si>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</si>
  <si>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</si>
  <si>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</si>
  <si>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</si>
  <si>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</si>
  <si>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</si>
  <si>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</si>
  <si>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</si>
  <si>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</si>
  <si>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</si>
  <si>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</si>
  <si>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产出数量指标1-刑事案件结案率</t>
  </si>
  <si>
    <t>&gt;=90%</t>
  </si>
  <si>
    <t>92.86%</t>
  </si>
  <si>
    <t>产出数量指标2-民商事案件结案率</t>
  </si>
  <si>
    <t>95.94%</t>
  </si>
  <si>
    <t>产出数量指标3-行政案件结案率</t>
  </si>
  <si>
    <t>产出数量指标4-执行案件结案率</t>
  </si>
  <si>
    <t>97.86%</t>
  </si>
  <si>
    <t>产出数量指标5-年度采购计划完成率</t>
  </si>
  <si>
    <t>产出数量指标6-维修工作完成率</t>
  </si>
  <si>
    <t>产出数量指标7-培训工作完成率</t>
  </si>
  <si>
    <t>产出数量指标8-宣传工作完成率</t>
  </si>
  <si>
    <t>产出质量指标1-一审服判息诉率</t>
  </si>
  <si>
    <t>92.65%</t>
  </si>
  <si>
    <t>产出质量指标2-二审发改率</t>
  </si>
  <si>
    <t>&lt;=14%</t>
  </si>
  <si>
    <t>14%</t>
  </si>
  <si>
    <t>产出质量指标3-采购验收合格率</t>
  </si>
  <si>
    <t>产出质量指标4-维修验收合格率</t>
  </si>
  <si>
    <t>产出质量指标5-培训考核通过率</t>
  </si>
  <si>
    <t>产出时效指标1-法定审限内结案率</t>
  </si>
  <si>
    <t>产出时效指标2-采购工作开展及时性</t>
  </si>
  <si>
    <t>及时</t>
  </si>
  <si>
    <t>产出时效指标3-维修工作开展及时性</t>
  </si>
  <si>
    <t>产出时效指标4-培训工作开展及时性</t>
  </si>
  <si>
    <t>产出时效指标5-宣传工作开展及时性</t>
  </si>
  <si>
    <t>产出成本指标-成本控制情况</t>
  </si>
  <si>
    <t>在预算范围内</t>
  </si>
  <si>
    <t>部门效果目标</t>
  </si>
  <si>
    <t>社会效益指标1-民事案件调解撤诉率</t>
  </si>
  <si>
    <t>&gt;=50%</t>
  </si>
  <si>
    <t>58.79%</t>
  </si>
  <si>
    <t>社会效益指标2-当庭宣判率</t>
  </si>
  <si>
    <t>&gt;=70%</t>
  </si>
  <si>
    <t>70%</t>
  </si>
  <si>
    <t>社会影响</t>
  </si>
  <si>
    <t>单位获奖情况</t>
  </si>
  <si>
    <t>有</t>
  </si>
  <si>
    <t>违法违纪情况</t>
  </si>
  <si>
    <t>无</t>
  </si>
  <si>
    <t>能力建设</t>
  </si>
  <si>
    <t>长效管理</t>
  </si>
  <si>
    <t>中期规划建设完备程度</t>
  </si>
  <si>
    <t>完备</t>
  </si>
  <si>
    <t>人力资源建设</t>
  </si>
  <si>
    <t>人员培训机制完备性</t>
  </si>
  <si>
    <t>档案管理</t>
  </si>
  <si>
    <t>档案归档及时性</t>
  </si>
  <si>
    <t>档案管理完备性</t>
  </si>
  <si>
    <t>服务对象满意度</t>
  </si>
  <si>
    <t>人民群众满意度</t>
  </si>
  <si>
    <t>=85%</t>
  </si>
  <si>
    <t>85%</t>
  </si>
  <si>
    <t>干警满意度</t>
  </si>
  <si>
    <t>&gt;=85%</t>
  </si>
  <si>
    <t>合    计</t>
  </si>
  <si>
    <t>其他需要说明的问题：无。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</si>
  <si>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</si>
  <si>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</si>
  <si>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2022年度省级部门预算支出项目绩效自评结果汇总表</t>
  </si>
  <si>
    <t>序号</t>
  </si>
  <si>
    <t>项目名称</t>
  </si>
  <si>
    <t>主管部门</t>
  </si>
  <si>
    <t>项目资金（万元）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</si>
  <si>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</si>
  <si>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</si>
  <si>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</si>
  <si>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</si>
  <si>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</si>
  <si>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</si>
  <si>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</si>
  <si>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>其他资金</t>
  </si>
  <si>
    <t>业务费</t>
  </si>
  <si>
    <t>甘肃省高级人民法院</t>
  </si>
  <si>
    <t>法庭运维费</t>
  </si>
  <si>
    <t>合计</t>
  </si>
  <si>
    <t>--</t>
  </si>
  <si>
    <r>
      <rPr>
        <b/>
        <sz val="20"/>
        <color theme="1"/>
        <rFont val="宋体"/>
        <charset val="134"/>
      </rPr>
      <t>2022年</t>
    </r>
    <r>
      <rPr>
        <b/>
        <u/>
        <sz val="20"/>
        <color theme="1"/>
        <rFont val="宋体"/>
        <charset val="134"/>
      </rPr>
      <t xml:space="preserve"> 平川区人民法院 </t>
    </r>
    <r>
      <rPr>
        <b/>
        <sz val="20"/>
        <color theme="1"/>
        <rFont val="宋体"/>
        <charset val="134"/>
      </rPr>
      <t>部门预算项目支出绩效自评表</t>
    </r>
  </si>
  <si>
    <t>业务费（本级）</t>
  </si>
  <si>
    <t>实施单位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</si>
  <si>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</si>
  <si>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</si>
  <si>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</si>
  <si>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</si>
  <si>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</si>
  <si>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</si>
  <si>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 xml:space="preserve">  其他资金</t>
  </si>
  <si>
    <t>年度总体目标</t>
  </si>
  <si>
    <t>实际完成情况</t>
  </si>
  <si>
    <t>合理使用全省法院业务费，保障审判工作的良好运转，保证当年案件审判优质高效完成，提高案件执结率、结案率，确保受理、审判等工作顺利完成。</t>
  </si>
  <si>
    <t>保障了审判工作的良好运转，保证了当年案件审判优质高效完成，提高了案件执结率、结案率，确保了受理、审判等工作顺利完成。</t>
  </si>
  <si>
    <t>绩效指标</t>
  </si>
  <si>
    <t>产出指标</t>
  </si>
  <si>
    <t>数量指标</t>
  </si>
  <si>
    <t>采购工作完成率（%）</t>
  </si>
  <si>
    <t>开展法制宣传活动次数</t>
  </si>
  <si>
    <t>&gt;=12次</t>
  </si>
  <si>
    <t>12次</t>
  </si>
  <si>
    <t>培训、学习开展期数</t>
  </si>
  <si>
    <t>审理执行案件工作完成情况</t>
  </si>
  <si>
    <t>完成</t>
  </si>
  <si>
    <t>审判民商事案件工作完成情况</t>
  </si>
  <si>
    <t>审判刑事案件案件工作完成情况</t>
  </si>
  <si>
    <t>审判行政案件工作完成情况</t>
  </si>
  <si>
    <t>受理各类案件工作完成情况</t>
  </si>
  <si>
    <t>96.7%</t>
  </si>
  <si>
    <t>质量指标</t>
  </si>
  <si>
    <t>采购设备质量验收合格率</t>
  </si>
  <si>
    <t>法定审限内结案率</t>
  </si>
  <si>
    <t>均衡结案率</t>
  </si>
  <si>
    <t>庭审直播过程完整率</t>
  </si>
  <si>
    <t>&gt;=80%</t>
  </si>
  <si>
    <t>95%</t>
  </si>
  <si>
    <t>执行案件执结率</t>
  </si>
  <si>
    <t>时效指标</t>
  </si>
  <si>
    <t>采购工作完成及时性</t>
  </si>
  <si>
    <t>审判案件及时性</t>
  </si>
  <si>
    <t>受理案件及时性</t>
  </si>
  <si>
    <t>成本指标</t>
  </si>
  <si>
    <t>成本控制情况</t>
  </si>
  <si>
    <t>效益指标</t>
  </si>
  <si>
    <t>经济效益指标</t>
  </si>
  <si>
    <t>挽回群众经济损失效果</t>
  </si>
  <si>
    <t>明显</t>
  </si>
  <si>
    <t>社会效益指标</t>
  </si>
  <si>
    <t>保障社会公平正义有效性</t>
  </si>
  <si>
    <t>有效</t>
  </si>
  <si>
    <t>民事案件诉前调解及时性</t>
  </si>
  <si>
    <t>生态效益指标</t>
  </si>
  <si>
    <t>打击生态犯罪，维护生态秩序</t>
  </si>
  <si>
    <t>有效维护</t>
  </si>
  <si>
    <t>可持续影响指标</t>
  </si>
  <si>
    <t>案件审判管理机制健全性</t>
  </si>
  <si>
    <t>法院各部门间信息共享机制健全性</t>
  </si>
  <si>
    <t>满意度指标</t>
  </si>
  <si>
    <t>服务对象满意度指标</t>
  </si>
  <si>
    <t>案件当事人满意度</t>
  </si>
  <si>
    <t>&gt;=98%</t>
  </si>
  <si>
    <t>98%</t>
  </si>
  <si>
    <t>法院工作人员满意度</t>
  </si>
  <si>
    <t>人民群众满意度（%）</t>
  </si>
  <si>
    <t>&gt;=95%</t>
  </si>
  <si>
    <t>总分</t>
  </si>
  <si>
    <t>说明</t>
  </si>
  <si>
    <t>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</si>
  <si>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</si>
  <si>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</si>
  <si>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</si>
  <si>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t>法庭运维费（本级）</t>
  </si>
  <si>
    <t>保障案件审判工作能够顺利开展，工作环境得到优化改善，后勤保障能力得到提升，确保2022年度我院机关审判场地的安全以及法庭工作的正常运行。</t>
  </si>
  <si>
    <t>2022年度我院严格按照相关规定使用省财政下达的法庭运维经费,在本项目实施中我院对配套基础设施进行了修缮，配套设施到位率为100%，同时保证法院案件审判工作有序开展，不断完善项目长效管理机制健全，切实保障了基层法庭的正常运转。</t>
  </si>
  <si>
    <t>保障法庭个数</t>
  </si>
  <si>
    <t>=2个</t>
  </si>
  <si>
    <t>2个</t>
  </si>
  <si>
    <t>法庭设备设施运行维护完成率</t>
  </si>
  <si>
    <t>法庭水电暖保障工作完成情况</t>
  </si>
  <si>
    <t>每日清扫次数</t>
  </si>
  <si>
    <t>&gt;=2次</t>
  </si>
  <si>
    <t>2次</t>
  </si>
  <si>
    <t>法庭日常运转稳定率</t>
  </si>
  <si>
    <t>设备设施完好率</t>
  </si>
  <si>
    <t>维修维护验收合格率</t>
  </si>
  <si>
    <t>设备设施维修及时性</t>
  </si>
  <si>
    <t>提高法院办案工作效率</t>
  </si>
  <si>
    <t>提高</t>
  </si>
  <si>
    <t>提升审判环境整洁性</t>
  </si>
  <si>
    <t>提升</t>
  </si>
  <si>
    <t>有效保障审判服务</t>
  </si>
  <si>
    <t>有效保障</t>
  </si>
  <si>
    <t>维修维护管理机制健全性</t>
  </si>
  <si>
    <t>物业管理机制健全性</t>
  </si>
  <si>
    <t>基层派出法庭工作人员满意度</t>
  </si>
  <si>
    <t>2022年度省对市县转移支付绩效自评结果汇总表</t>
  </si>
  <si>
    <t>转移支付名称</t>
  </si>
  <si>
    <t>转移支付预算执行情况（万元）</t>
  </si>
  <si>
    <t>中央补助</t>
  </si>
  <si>
    <t>省级安排</t>
  </si>
  <si>
    <t>市县安排</t>
  </si>
  <si>
    <t>中央政法转移支付资金</t>
  </si>
  <si>
    <t>2022年度省对市县转移支付绩效自评表</t>
  </si>
  <si>
    <t>中央政法转移支付资金（本级）</t>
  </si>
  <si>
    <t>省级主管部门</t>
  </si>
  <si>
    <t>其中：中央资金</t>
  </si>
  <si>
    <t xml:space="preserve">      省级资金</t>
  </si>
  <si>
    <t xml:space="preserve">      市县资金</t>
  </si>
  <si>
    <t xml:space="preserve">      其他资金</t>
  </si>
  <si>
    <t>2022年我院计划主要完成采购工作、科技法庭改造项目以及“法警训练室及干警活动中心建设项目”，弥补办案经费的不足，确保法院本年度受理案件和执行工作顺利完成，及时有效完成各项采购工作，为促进案件审判及法院各项事业运转提供有力保障，化解社会矛盾，维护经济秩序，提高司法公信力。</t>
  </si>
  <si>
    <t>2022年我院开展3次法制宣传，开展2期培训，并完成公务用车购置、新建审判法庭大楼亮化、新建审判法庭大楼安保及社会服务购买、办公设备购置、审务终端服务费购买等工作，完成了各项工作的验收，验收合格率100%。</t>
  </si>
  <si>
    <t>审判案件工作完成情况</t>
  </si>
  <si>
    <t>受理案件工作完成情况</t>
  </si>
  <si>
    <t>培训考核通过率（%）</t>
  </si>
  <si>
    <t>宣传覆盖率</t>
  </si>
  <si>
    <t>培训工作完成及时性</t>
  </si>
  <si>
    <t>宣传工作及时性</t>
  </si>
  <si>
    <t>持续推进信息数字化法院建设</t>
  </si>
  <si>
    <t>推进</t>
  </si>
  <si>
    <t>工作人员专业能力提升</t>
  </si>
  <si>
    <t>公众法律意识增强</t>
  </si>
  <si>
    <t>增强</t>
  </si>
  <si>
    <t>采购管理机制健全性</t>
  </si>
  <si>
    <t>宣传机制健全性</t>
  </si>
  <si>
    <t>群众满意度（%）</t>
  </si>
  <si>
    <t>注：1.其他资金包括和各级财政资金共同投入到同一项目的自有资金、社会资金等。</t>
  </si>
  <si>
    <t xml:space="preserve">    2.绩效自评采取打分评价形式，满分为100分，主管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</si>
  <si>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</si>
  <si>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 xml:space="preserve">                                 联系人及电话：薛昭君 09436628178</t>
    <phoneticPr fontId="30" type="noConversion"/>
  </si>
</sst>
</file>

<file path=xl/styles.xml><?xml version="1.0" encoding="utf-8"?>
<styleSheet xmlns="http://schemas.openxmlformats.org/spreadsheetml/2006/main">
  <numFmts count="2">
    <numFmt numFmtId="178" formatCode="0.00_ "/>
    <numFmt numFmtId="179" formatCode="#,##0.00_ "/>
  </numFmts>
  <fonts count="3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10.5"/>
      <color theme="1"/>
      <name val="宋体"/>
      <charset val="134"/>
    </font>
    <font>
      <sz val="10"/>
      <color indexed="63"/>
      <name val="宋体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b/>
      <sz val="20"/>
      <color rgb="FF000000"/>
      <name val="宋体"/>
      <charset val="134"/>
    </font>
    <font>
      <b/>
      <sz val="10.5"/>
      <color rgb="FF000000"/>
      <name val="宋体"/>
      <charset val="134"/>
    </font>
    <font>
      <sz val="10.5"/>
      <name val="宋体"/>
      <charset val="134"/>
    </font>
    <font>
      <sz val="10.5"/>
      <color rgb="FFFF0000"/>
      <name val="宋体"/>
      <charset val="134"/>
    </font>
    <font>
      <sz val="11"/>
      <color indexed="63"/>
      <name val="宋体"/>
      <charset val="134"/>
    </font>
    <font>
      <sz val="11"/>
      <color indexed="8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36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20"/>
      <color theme="1"/>
      <name val="宋体"/>
      <charset val="134"/>
    </font>
    <font>
      <b/>
      <u/>
      <sz val="20"/>
      <color rgb="FF000000"/>
      <name val="宋体"/>
      <charset val="134"/>
    </font>
    <font>
      <b/>
      <sz val="28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9" fontId="26" fillId="0" borderId="0" applyFont="0" applyFill="0" applyBorder="0" applyAlignment="0" applyProtection="0">
      <alignment vertical="center"/>
    </xf>
  </cellStyleXfs>
  <cellXfs count="18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10" fontId="2" fillId="0" borderId="1" xfId="0" applyNumberFormat="1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9" fontId="0" fillId="0" borderId="1" xfId="1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9" fontId="3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justify" vertical="center"/>
    </xf>
    <xf numFmtId="0" fontId="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Font="1" applyFill="1" applyBorder="1" applyAlignment="1"/>
    <xf numFmtId="0" fontId="12" fillId="0" borderId="0" xfId="0" applyFont="1" applyFill="1" applyBorder="1" applyAlignment="1"/>
    <xf numFmtId="0" fontId="0" fillId="0" borderId="0" xfId="0" applyFont="1" applyFill="1" applyAlignment="1"/>
    <xf numFmtId="0" fontId="13" fillId="0" borderId="0" xfId="0" applyFont="1" applyFill="1" applyBorder="1" applyAlignment="1">
      <alignment vertical="center"/>
    </xf>
    <xf numFmtId="0" fontId="15" fillId="0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179" fontId="1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179" fontId="4" fillId="0" borderId="5" xfId="0" applyNumberFormat="1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0" fontId="4" fillId="2" borderId="1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1" xfId="0" applyNumberFormat="1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178" fontId="15" fillId="0" borderId="4" xfId="0" applyNumberFormat="1" applyFont="1" applyFill="1" applyBorder="1" applyAlignment="1">
      <alignment horizontal="center" vertical="center"/>
    </xf>
    <xf numFmtId="9" fontId="4" fillId="0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/>
    </xf>
    <xf numFmtId="0" fontId="21" fillId="0" borderId="0" xfId="0" applyFont="1">
      <alignment vertical="center"/>
    </xf>
    <xf numFmtId="0" fontId="0" fillId="0" borderId="0" xfId="0" applyBorder="1">
      <alignment vertical="center"/>
    </xf>
    <xf numFmtId="0" fontId="7" fillId="0" borderId="0" xfId="0" applyFont="1" applyBorder="1" applyAlignment="1">
      <alignment horizontal="center" vertical="center"/>
    </xf>
    <xf numFmtId="0" fontId="22" fillId="0" borderId="0" xfId="0" applyFont="1" applyBorder="1">
      <alignment vertical="center"/>
    </xf>
    <xf numFmtId="0" fontId="21" fillId="0" borderId="0" xfId="0" applyFont="1" applyBorder="1">
      <alignment vertical="center"/>
    </xf>
    <xf numFmtId="0" fontId="0" fillId="2" borderId="0" xfId="0" applyFill="1">
      <alignment vertical="center"/>
    </xf>
    <xf numFmtId="0" fontId="23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left" vertical="center" wrapText="1"/>
    </xf>
    <xf numFmtId="0" fontId="25" fillId="2" borderId="0" xfId="0" applyFont="1" applyFill="1" applyAlignment="1">
      <alignment horizontal="left" vertical="center"/>
    </xf>
    <xf numFmtId="0" fontId="0" fillId="2" borderId="0" xfId="0" applyFill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10" fontId="15" fillId="0" borderId="3" xfId="0" applyNumberFormat="1" applyFont="1" applyFill="1" applyBorder="1" applyAlignment="1">
      <alignment horizontal="center" vertical="center" wrapText="1"/>
    </xf>
    <xf numFmtId="10" fontId="15" fillId="0" borderId="4" xfId="0" applyNumberFormat="1" applyFont="1" applyFill="1" applyBorder="1" applyAlignment="1">
      <alignment horizontal="center" vertical="center" wrapText="1"/>
    </xf>
    <xf numFmtId="9" fontId="4" fillId="0" borderId="3" xfId="0" applyNumberFormat="1" applyFont="1" applyFill="1" applyBorder="1" applyAlignment="1">
      <alignment horizontal="center" vertical="center" wrapText="1"/>
    </xf>
    <xf numFmtId="10" fontId="4" fillId="0" borderId="3" xfId="0" applyNumberFormat="1" applyFont="1" applyFill="1" applyBorder="1" applyAlignment="1">
      <alignment horizontal="center" vertical="center" wrapText="1"/>
    </xf>
    <xf numFmtId="10" fontId="4" fillId="0" borderId="4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 textRotation="255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zoomScale="65" zoomScaleNormal="65" workbookViewId="0">
      <selection activeCell="A8" sqref="A8"/>
    </sheetView>
  </sheetViews>
  <sheetFormatPr defaultColWidth="9" defaultRowHeight="14.4"/>
  <cols>
    <col min="1" max="1" width="181.33203125" customWidth="1"/>
  </cols>
  <sheetData>
    <row r="1" spans="1:11" ht="149.25" customHeight="1">
      <c r="A1" s="84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51" customHeight="1">
      <c r="A2" s="86"/>
      <c r="B2" s="85"/>
      <c r="C2" s="85"/>
      <c r="D2" s="85"/>
      <c r="E2" s="85"/>
      <c r="F2" s="85"/>
      <c r="G2" s="85"/>
      <c r="H2" s="85"/>
      <c r="I2" s="85"/>
      <c r="J2" s="85"/>
      <c r="K2" s="85"/>
    </row>
    <row r="3" spans="1:11" ht="51" customHeight="1">
      <c r="A3" s="86"/>
      <c r="B3" s="85"/>
      <c r="C3" s="85"/>
      <c r="D3" s="85"/>
      <c r="E3" s="85"/>
      <c r="F3" s="85"/>
      <c r="G3" s="85"/>
      <c r="H3" s="85"/>
      <c r="I3" s="85"/>
      <c r="J3" s="85"/>
      <c r="K3" s="85"/>
    </row>
    <row r="4" spans="1:11" ht="51" customHeight="1">
      <c r="A4" s="87" t="s">
        <v>1</v>
      </c>
      <c r="B4" s="85"/>
      <c r="C4" s="85"/>
      <c r="D4" s="85"/>
      <c r="E4" s="85"/>
      <c r="F4" s="85"/>
      <c r="G4" s="85"/>
      <c r="H4" s="85"/>
      <c r="I4" s="85"/>
      <c r="J4" s="85"/>
      <c r="K4" s="85"/>
    </row>
    <row r="5" spans="1:11" ht="51" customHeight="1">
      <c r="A5" s="87" t="s">
        <v>2</v>
      </c>
      <c r="B5" s="85"/>
      <c r="C5" s="85"/>
      <c r="D5" s="85"/>
      <c r="E5" s="85"/>
      <c r="F5" s="85"/>
      <c r="G5" s="85"/>
      <c r="H5" s="85"/>
      <c r="I5" s="85"/>
      <c r="J5" s="85"/>
      <c r="K5" s="85"/>
    </row>
    <row r="6" spans="1:11" s="83" customFormat="1" ht="51" customHeight="1">
      <c r="A6" s="88" t="s">
        <v>279</v>
      </c>
      <c r="B6" s="89"/>
      <c r="C6" s="89"/>
      <c r="D6" s="89"/>
      <c r="E6" s="89"/>
      <c r="F6" s="89"/>
      <c r="G6" s="89"/>
      <c r="H6" s="89"/>
      <c r="I6" s="89"/>
      <c r="J6" s="89"/>
      <c r="K6" s="89"/>
    </row>
    <row r="7" spans="1:11" s="78" customFormat="1" ht="27" customHeight="1">
      <c r="A7" s="90"/>
    </row>
    <row r="8" spans="1:11" s="78" customFormat="1" ht="27" customHeight="1"/>
    <row r="9" spans="1:11" s="78" customFormat="1" ht="27" customHeight="1"/>
  </sheetData>
  <phoneticPr fontId="30" type="noConversion"/>
  <pageMargins left="0.7" right="0.76" top="2.02" bottom="1.6" header="0.92" footer="1.06"/>
  <pageSetup paperSize="9" scale="72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2"/>
  <sheetViews>
    <sheetView workbookViewId="0">
      <selection activeCell="A9" sqref="A9"/>
    </sheetView>
  </sheetViews>
  <sheetFormatPr defaultColWidth="9" defaultRowHeight="14.4"/>
  <cols>
    <col min="1" max="1" width="81.6640625" customWidth="1"/>
  </cols>
  <sheetData>
    <row r="1" spans="1:1">
      <c r="A1" s="79"/>
    </row>
    <row r="2" spans="1:1" ht="40.5" customHeight="1">
      <c r="A2" s="80" t="s">
        <v>3</v>
      </c>
    </row>
    <row r="3" spans="1:1" ht="19.5" customHeight="1">
      <c r="A3" s="79"/>
    </row>
    <row r="4" spans="1:1" s="78" customFormat="1" ht="30.75" customHeight="1">
      <c r="A4" s="81" t="s">
        <v>4</v>
      </c>
    </row>
    <row r="5" spans="1:1" s="78" customFormat="1" ht="30.75" customHeight="1">
      <c r="A5" s="81" t="s">
        <v>5</v>
      </c>
    </row>
    <row r="6" spans="1:1" s="78" customFormat="1" ht="30.75" customHeight="1">
      <c r="A6" s="81" t="s">
        <v>6</v>
      </c>
    </row>
    <row r="7" spans="1:1" s="78" customFormat="1" ht="30.75" customHeight="1">
      <c r="A7" s="82" t="s">
        <v>7</v>
      </c>
    </row>
    <row r="8" spans="1:1" s="78" customFormat="1" ht="30.75" customHeight="1">
      <c r="A8" s="82" t="s">
        <v>8</v>
      </c>
    </row>
    <row r="9" spans="1:1" s="78" customFormat="1" ht="30.75" customHeight="1">
      <c r="A9" s="81" t="s">
        <v>9</v>
      </c>
    </row>
    <row r="10" spans="1:1" s="78" customFormat="1" ht="30.75" customHeight="1">
      <c r="A10" s="82" t="s">
        <v>10</v>
      </c>
    </row>
    <row r="11" spans="1:1">
      <c r="A11" s="79"/>
    </row>
    <row r="12" spans="1:1">
      <c r="A12" s="79"/>
    </row>
  </sheetData>
  <phoneticPr fontId="30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60"/>
  <sheetViews>
    <sheetView zoomScale="70" zoomScaleNormal="70" workbookViewId="0">
      <selection activeCell="E8" sqref="E8:I8"/>
    </sheetView>
  </sheetViews>
  <sheetFormatPr defaultColWidth="11" defaultRowHeight="15.6"/>
  <cols>
    <col min="1" max="1" width="15.21875" style="37" customWidth="1"/>
    <col min="2" max="2" width="20.6640625" style="37" customWidth="1"/>
    <col min="3" max="3" width="17.77734375" style="37" customWidth="1"/>
    <col min="4" max="4" width="36.33203125" style="37" customWidth="1"/>
    <col min="5" max="5" width="20.6640625" style="37" customWidth="1"/>
    <col min="6" max="6" width="12.33203125" style="37" customWidth="1"/>
    <col min="7" max="7" width="8.44140625" style="37" customWidth="1"/>
    <col min="8" max="8" width="9" style="37" customWidth="1"/>
    <col min="9" max="9" width="28.77734375" style="37" customWidth="1"/>
    <col min="10" max="16351" width="11" style="37"/>
    <col min="16352" max="16384" width="11" style="40"/>
  </cols>
  <sheetData>
    <row r="1" spans="1:9" s="37" customFormat="1" ht="64.5" customHeight="1">
      <c r="A1" s="91" t="s">
        <v>11</v>
      </c>
      <c r="B1" s="91"/>
      <c r="C1" s="91"/>
      <c r="D1" s="91"/>
      <c r="E1" s="91"/>
      <c r="F1" s="91"/>
      <c r="G1" s="91"/>
      <c r="H1" s="91"/>
      <c r="I1" s="91"/>
    </row>
    <row r="2" spans="1:9" s="37" customFormat="1" ht="30" customHeight="1">
      <c r="A2" s="41" t="s">
        <v>12</v>
      </c>
      <c r="B2" s="92" t="s">
        <v>13</v>
      </c>
      <c r="C2" s="93"/>
      <c r="D2" s="93"/>
      <c r="E2" s="93"/>
      <c r="F2" s="93"/>
      <c r="G2" s="93"/>
      <c r="H2" s="93"/>
      <c r="I2" s="94"/>
    </row>
    <row r="3" spans="1:9" s="37" customFormat="1" ht="26.25" customHeight="1">
      <c r="A3" s="110" t="s">
        <v>14</v>
      </c>
      <c r="B3" s="42"/>
      <c r="C3" s="42" t="s">
        <v>15</v>
      </c>
      <c r="D3" s="43" t="s">
        <v>16</v>
      </c>
      <c r="E3" s="44" t="s">
        <v>17</v>
      </c>
      <c r="F3" s="95" t="s">
        <v>18</v>
      </c>
      <c r="G3" s="96"/>
      <c r="H3" s="46" t="s">
        <v>19</v>
      </c>
      <c r="I3" s="73" t="s">
        <v>20</v>
      </c>
    </row>
    <row r="4" spans="1:9" s="37" customFormat="1" ht="23.25" customHeight="1">
      <c r="A4" s="111"/>
      <c r="B4" s="47" t="s">
        <v>21</v>
      </c>
      <c r="C4" s="48">
        <f>C5+C6</f>
        <v>2103.04</v>
      </c>
      <c r="D4" s="48">
        <f>D5+D6</f>
        <v>2329.29</v>
      </c>
      <c r="E4" s="48">
        <f>E5+E6</f>
        <v>2272.11</v>
      </c>
      <c r="F4" s="97">
        <f>E4/D4</f>
        <v>0.97545174709890103</v>
      </c>
      <c r="G4" s="98"/>
      <c r="H4" s="49">
        <v>10</v>
      </c>
      <c r="I4" s="74">
        <f>H4*F4</f>
        <v>9.7545174709890095</v>
      </c>
    </row>
    <row r="5" spans="1:9" s="37" customFormat="1" ht="23.25" customHeight="1">
      <c r="A5" s="111"/>
      <c r="B5" s="50" t="s">
        <v>22</v>
      </c>
      <c r="C5" s="51" t="s">
        <v>23</v>
      </c>
      <c r="D5" s="51" t="s">
        <v>24</v>
      </c>
      <c r="E5" s="51" t="s">
        <v>24</v>
      </c>
      <c r="F5" s="99">
        <f>E5/D5</f>
        <v>1</v>
      </c>
      <c r="G5" s="94"/>
      <c r="H5" s="49" t="s">
        <v>25</v>
      </c>
      <c r="I5" s="49" t="s">
        <v>25</v>
      </c>
    </row>
    <row r="6" spans="1:9" s="37" customFormat="1" ht="23.25" customHeight="1">
      <c r="A6" s="112"/>
      <c r="B6" s="50" t="s">
        <v>26</v>
      </c>
      <c r="C6" s="51" t="s">
        <v>27</v>
      </c>
      <c r="D6" s="51" t="s">
        <v>28</v>
      </c>
      <c r="E6" s="51" t="s">
        <v>29</v>
      </c>
      <c r="F6" s="100">
        <f>E6/D6</f>
        <v>0.90308474576271203</v>
      </c>
      <c r="G6" s="101"/>
      <c r="H6" s="49" t="s">
        <v>25</v>
      </c>
      <c r="I6" s="49" t="s">
        <v>25</v>
      </c>
    </row>
    <row r="7" spans="1:9" s="37" customFormat="1" ht="23.25" customHeight="1">
      <c r="A7" s="102" t="s">
        <v>30</v>
      </c>
      <c r="B7" s="102" t="s">
        <v>31</v>
      </c>
      <c r="C7" s="102"/>
      <c r="D7" s="102"/>
      <c r="E7" s="96" t="s">
        <v>32</v>
      </c>
      <c r="F7" s="102"/>
      <c r="G7" s="102"/>
      <c r="H7" s="102"/>
      <c r="I7" s="102"/>
    </row>
    <row r="8" spans="1:9" s="37" customFormat="1" ht="43.05" customHeight="1">
      <c r="A8" s="102"/>
      <c r="B8" s="103" t="s">
        <v>33</v>
      </c>
      <c r="C8" s="103"/>
      <c r="D8" s="103"/>
      <c r="E8" s="104" t="s">
        <v>34</v>
      </c>
      <c r="F8" s="104"/>
      <c r="G8" s="104"/>
      <c r="H8" s="104"/>
      <c r="I8" s="105"/>
    </row>
    <row r="9" spans="1:9" s="37" customFormat="1" ht="37.950000000000003" customHeight="1">
      <c r="A9" s="102"/>
      <c r="B9" s="103" t="s">
        <v>35</v>
      </c>
      <c r="C9" s="103"/>
      <c r="D9" s="103"/>
      <c r="E9" s="104" t="s">
        <v>36</v>
      </c>
      <c r="F9" s="104"/>
      <c r="G9" s="104"/>
      <c r="H9" s="104"/>
      <c r="I9" s="105"/>
    </row>
    <row r="10" spans="1:9" s="37" customFormat="1" ht="37.950000000000003" customHeight="1">
      <c r="A10" s="102"/>
      <c r="B10" s="103" t="s">
        <v>37</v>
      </c>
      <c r="C10" s="103"/>
      <c r="D10" s="103"/>
      <c r="E10" s="104" t="s">
        <v>38</v>
      </c>
      <c r="F10" s="104"/>
      <c r="G10" s="104"/>
      <c r="H10" s="104"/>
      <c r="I10" s="105"/>
    </row>
    <row r="11" spans="1:9" s="37" customFormat="1" ht="78" customHeight="1">
      <c r="A11" s="102"/>
      <c r="B11" s="103" t="s">
        <v>39</v>
      </c>
      <c r="C11" s="103"/>
      <c r="D11" s="103"/>
      <c r="E11" s="104" t="s">
        <v>40</v>
      </c>
      <c r="F11" s="104"/>
      <c r="G11" s="104"/>
      <c r="H11" s="104"/>
      <c r="I11" s="105"/>
    </row>
    <row r="12" spans="1:9" s="37" customFormat="1" ht="23.25" customHeight="1">
      <c r="A12" s="113" t="s">
        <v>41</v>
      </c>
      <c r="B12" s="43" t="s">
        <v>42</v>
      </c>
      <c r="C12" s="52" t="s">
        <v>43</v>
      </c>
      <c r="D12" s="44" t="s">
        <v>44</v>
      </c>
      <c r="E12" s="42" t="s">
        <v>45</v>
      </c>
      <c r="F12" s="42" t="s">
        <v>46</v>
      </c>
      <c r="G12" s="42" t="s">
        <v>19</v>
      </c>
      <c r="H12" s="42" t="s">
        <v>20</v>
      </c>
      <c r="I12" s="42" t="s">
        <v>47</v>
      </c>
    </row>
    <row r="13" spans="1:9" s="37" customFormat="1" ht="23.25" customHeight="1">
      <c r="A13" s="113"/>
      <c r="B13" s="115" t="s">
        <v>48</v>
      </c>
      <c r="C13" s="121" t="s">
        <v>49</v>
      </c>
      <c r="D13" s="53" t="s">
        <v>50</v>
      </c>
      <c r="E13" s="54" t="s">
        <v>51</v>
      </c>
      <c r="F13" s="55" t="s">
        <v>52</v>
      </c>
      <c r="G13" s="56">
        <v>3</v>
      </c>
      <c r="H13" s="56">
        <v>3</v>
      </c>
      <c r="I13" s="75"/>
    </row>
    <row r="14" spans="1:9" s="37" customFormat="1" ht="23.25" customHeight="1">
      <c r="A14" s="113"/>
      <c r="B14" s="116"/>
      <c r="C14" s="122"/>
      <c r="D14" s="53" t="s">
        <v>53</v>
      </c>
      <c r="E14" s="54" t="s">
        <v>51</v>
      </c>
      <c r="F14" s="55" t="s">
        <v>54</v>
      </c>
      <c r="G14" s="56">
        <v>3</v>
      </c>
      <c r="H14" s="56">
        <v>3</v>
      </c>
      <c r="I14" s="75"/>
    </row>
    <row r="15" spans="1:9" s="37" customFormat="1" ht="23.25" customHeight="1">
      <c r="A15" s="113"/>
      <c r="B15" s="116"/>
      <c r="C15" s="122"/>
      <c r="D15" s="53" t="s">
        <v>55</v>
      </c>
      <c r="E15" s="57" t="s">
        <v>56</v>
      </c>
      <c r="F15" s="58">
        <v>0.85199999999999998</v>
      </c>
      <c r="G15" s="56">
        <v>3</v>
      </c>
      <c r="H15" s="56">
        <v>3</v>
      </c>
      <c r="I15" s="75"/>
    </row>
    <row r="16" spans="1:9" s="37" customFormat="1" ht="25.95" customHeight="1">
      <c r="A16" s="113"/>
      <c r="B16" s="116"/>
      <c r="C16" s="123"/>
      <c r="D16" s="53" t="s">
        <v>57</v>
      </c>
      <c r="E16" s="57" t="s">
        <v>58</v>
      </c>
      <c r="F16" s="55" t="s">
        <v>52</v>
      </c>
      <c r="G16" s="56">
        <v>3</v>
      </c>
      <c r="H16" s="56">
        <v>3</v>
      </c>
      <c r="I16" s="75"/>
    </row>
    <row r="17" spans="1:9 16352:16384" s="37" customFormat="1" ht="23.25" customHeight="1">
      <c r="A17" s="113"/>
      <c r="B17" s="116"/>
      <c r="C17" s="124" t="s">
        <v>59</v>
      </c>
      <c r="D17" s="53" t="s">
        <v>60</v>
      </c>
      <c r="E17" s="57" t="s">
        <v>61</v>
      </c>
      <c r="F17" s="55" t="s">
        <v>52</v>
      </c>
      <c r="G17" s="56">
        <v>2</v>
      </c>
      <c r="H17" s="56">
        <v>2</v>
      </c>
      <c r="I17" s="47"/>
    </row>
    <row r="18" spans="1:9 16352:16384" s="37" customFormat="1" ht="23.25" customHeight="1">
      <c r="A18" s="113"/>
      <c r="B18" s="116"/>
      <c r="C18" s="123"/>
      <c r="D18" s="53" t="s">
        <v>62</v>
      </c>
      <c r="E18" s="57" t="s">
        <v>63</v>
      </c>
      <c r="F18" s="55" t="s">
        <v>52</v>
      </c>
      <c r="G18" s="56">
        <v>1.5</v>
      </c>
      <c r="H18" s="56">
        <v>1.5</v>
      </c>
      <c r="I18" s="47"/>
    </row>
    <row r="19" spans="1:9 16352:16384" s="37" customFormat="1" ht="23.25" customHeight="1">
      <c r="A19" s="113"/>
      <c r="B19" s="116"/>
      <c r="C19" s="59" t="s">
        <v>64</v>
      </c>
      <c r="D19" s="53" t="s">
        <v>65</v>
      </c>
      <c r="E19" s="57" t="s">
        <v>63</v>
      </c>
      <c r="F19" s="55" t="s">
        <v>52</v>
      </c>
      <c r="G19" s="56">
        <v>2.5</v>
      </c>
      <c r="H19" s="56">
        <v>2.5</v>
      </c>
      <c r="I19" s="47"/>
    </row>
    <row r="20" spans="1:9 16352:16384" s="37" customFormat="1" ht="23.25" customHeight="1">
      <c r="A20" s="113"/>
      <c r="B20" s="116"/>
      <c r="C20" s="60" t="s">
        <v>66</v>
      </c>
      <c r="D20" s="53" t="s">
        <v>67</v>
      </c>
      <c r="E20" s="57" t="s">
        <v>63</v>
      </c>
      <c r="F20" s="55" t="s">
        <v>52</v>
      </c>
      <c r="G20" s="56">
        <v>3</v>
      </c>
      <c r="H20" s="56">
        <v>3</v>
      </c>
      <c r="I20" s="47"/>
    </row>
    <row r="21" spans="1:9 16352:16384" s="37" customFormat="1" ht="23.25" customHeight="1">
      <c r="A21" s="113"/>
      <c r="B21" s="116"/>
      <c r="C21" s="60" t="s">
        <v>68</v>
      </c>
      <c r="D21" s="53" t="s">
        <v>69</v>
      </c>
      <c r="E21" s="54" t="s">
        <v>56</v>
      </c>
      <c r="F21" s="58">
        <v>0.93669999999999998</v>
      </c>
      <c r="G21" s="56">
        <v>2</v>
      </c>
      <c r="H21" s="56">
        <v>2</v>
      </c>
      <c r="I21" s="75"/>
    </row>
    <row r="22" spans="1:9 16352:16384" s="37" customFormat="1" ht="23.25" customHeight="1">
      <c r="A22" s="113"/>
      <c r="B22" s="116"/>
      <c r="C22" s="60" t="s">
        <v>70</v>
      </c>
      <c r="D22" s="53" t="s">
        <v>71</v>
      </c>
      <c r="E22" s="57" t="s">
        <v>61</v>
      </c>
      <c r="F22" s="55" t="s">
        <v>52</v>
      </c>
      <c r="G22" s="56">
        <v>2</v>
      </c>
      <c r="H22" s="56">
        <v>2</v>
      </c>
      <c r="I22" s="47"/>
    </row>
    <row r="23" spans="1:9 16352:16384" s="37" customFormat="1" ht="23.25" customHeight="1">
      <c r="A23" s="113"/>
      <c r="B23" s="117" t="s">
        <v>72</v>
      </c>
      <c r="C23" s="115" t="s">
        <v>73</v>
      </c>
      <c r="D23" s="53" t="s">
        <v>74</v>
      </c>
      <c r="E23" s="57" t="s">
        <v>75</v>
      </c>
      <c r="F23" s="58" t="s">
        <v>76</v>
      </c>
      <c r="G23" s="56">
        <v>2.5</v>
      </c>
      <c r="H23" s="56">
        <v>2.5</v>
      </c>
      <c r="I23" s="47"/>
    </row>
    <row r="24" spans="1:9 16352:16384" s="37" customFormat="1" ht="23.25" customHeight="1">
      <c r="A24" s="113"/>
      <c r="B24" s="117"/>
      <c r="C24" s="118"/>
      <c r="D24" s="53" t="s">
        <v>77</v>
      </c>
      <c r="E24" s="57" t="s">
        <v>75</v>
      </c>
      <c r="F24" s="58" t="s">
        <v>78</v>
      </c>
      <c r="G24" s="56">
        <v>2.5</v>
      </c>
      <c r="H24" s="56">
        <v>2.5</v>
      </c>
      <c r="I24" s="47"/>
    </row>
    <row r="25" spans="1:9 16352:16384" s="37" customFormat="1" ht="23.25" customHeight="1">
      <c r="A25" s="113"/>
      <c r="B25" s="117"/>
      <c r="C25" s="118"/>
      <c r="D25" s="53" t="s">
        <v>79</v>
      </c>
      <c r="E25" s="57" t="s">
        <v>75</v>
      </c>
      <c r="F25" s="58" t="s">
        <v>52</v>
      </c>
      <c r="G25" s="56">
        <v>2.5</v>
      </c>
      <c r="H25" s="61">
        <v>2.5</v>
      </c>
      <c r="I25" s="47"/>
    </row>
    <row r="26" spans="1:9 16352:16384" s="37" customFormat="1" ht="23.25" customHeight="1">
      <c r="A26" s="113"/>
      <c r="B26" s="117"/>
      <c r="C26" s="118"/>
      <c r="D26" s="53" t="s">
        <v>80</v>
      </c>
      <c r="E26" s="55" t="s">
        <v>75</v>
      </c>
      <c r="F26" s="55" t="s">
        <v>81</v>
      </c>
      <c r="G26" s="56">
        <v>2.5</v>
      </c>
      <c r="H26" s="61">
        <v>2.5</v>
      </c>
      <c r="I26" s="47"/>
    </row>
    <row r="27" spans="1:9 16352:16384" s="38" customFormat="1" ht="103.95" customHeight="1">
      <c r="A27" s="114"/>
      <c r="B27" s="114"/>
      <c r="C27" s="125"/>
      <c r="D27" s="62" t="s">
        <v>82</v>
      </c>
      <c r="E27" s="63" t="s">
        <v>51</v>
      </c>
      <c r="F27" s="55">
        <v>0.9</v>
      </c>
      <c r="G27" s="64">
        <v>2</v>
      </c>
      <c r="H27" s="65">
        <v>2</v>
      </c>
      <c r="I27" s="76"/>
      <c r="XDX27" s="77"/>
      <c r="XDY27" s="77"/>
      <c r="XDZ27" s="77"/>
      <c r="XEA27" s="77"/>
      <c r="XEB27" s="77"/>
      <c r="XEC27" s="77"/>
      <c r="XED27" s="77"/>
      <c r="XEE27" s="77"/>
      <c r="XEF27" s="77"/>
      <c r="XEG27" s="77"/>
      <c r="XEH27" s="77"/>
      <c r="XEI27" s="77"/>
      <c r="XEJ27" s="77"/>
      <c r="XEK27" s="77"/>
      <c r="XEL27" s="77"/>
      <c r="XEM27" s="77"/>
      <c r="XEN27" s="77"/>
      <c r="XEO27" s="77"/>
      <c r="XEP27" s="77"/>
      <c r="XEQ27" s="77"/>
      <c r="XER27" s="77"/>
      <c r="XES27" s="77"/>
      <c r="XET27" s="77"/>
      <c r="XEU27" s="77"/>
      <c r="XEV27" s="77"/>
      <c r="XEW27" s="77"/>
      <c r="XEX27" s="77"/>
      <c r="XEY27" s="77"/>
      <c r="XEZ27" s="77"/>
      <c r="XFA27" s="77"/>
      <c r="XFB27" s="77"/>
      <c r="XFC27" s="77"/>
      <c r="XFD27" s="77"/>
    </row>
    <row r="28" spans="1:9 16352:16384" s="37" customFormat="1" ht="23.25" customHeight="1">
      <c r="A28" s="113"/>
      <c r="B28" s="117"/>
      <c r="C28" s="118"/>
      <c r="D28" s="53" t="s">
        <v>83</v>
      </c>
      <c r="E28" s="57" t="s">
        <v>51</v>
      </c>
      <c r="F28" s="58" t="s">
        <v>52</v>
      </c>
      <c r="G28" s="56">
        <v>2.5</v>
      </c>
      <c r="H28" s="61">
        <v>2.5</v>
      </c>
      <c r="I28" s="47"/>
    </row>
    <row r="29" spans="1:9 16352:16384" s="37" customFormat="1" ht="23.25" customHeight="1">
      <c r="A29" s="113"/>
      <c r="B29" s="117"/>
      <c r="C29" s="118"/>
      <c r="D29" s="53" t="s">
        <v>84</v>
      </c>
      <c r="E29" s="57" t="s">
        <v>51</v>
      </c>
      <c r="F29" s="58" t="s">
        <v>52</v>
      </c>
      <c r="G29" s="56">
        <v>2</v>
      </c>
      <c r="H29" s="61">
        <v>2</v>
      </c>
      <c r="I29" s="47"/>
    </row>
    <row r="30" spans="1:9 16352:16384" s="37" customFormat="1" ht="23.25" customHeight="1">
      <c r="A30" s="113"/>
      <c r="B30" s="117"/>
      <c r="C30" s="118"/>
      <c r="D30" s="53" t="s">
        <v>85</v>
      </c>
      <c r="E30" s="57" t="s">
        <v>51</v>
      </c>
      <c r="F30" s="58" t="s">
        <v>52</v>
      </c>
      <c r="G30" s="56">
        <v>2.5</v>
      </c>
      <c r="H30" s="61">
        <v>2.5</v>
      </c>
      <c r="I30" s="47"/>
    </row>
    <row r="31" spans="1:9 16352:16384" s="37" customFormat="1" ht="23.25" customHeight="1">
      <c r="A31" s="113"/>
      <c r="B31" s="117"/>
      <c r="C31" s="118"/>
      <c r="D31" s="53" t="s">
        <v>86</v>
      </c>
      <c r="E31" s="57" t="s">
        <v>75</v>
      </c>
      <c r="F31" s="58" t="s">
        <v>87</v>
      </c>
      <c r="G31" s="56">
        <v>2.5</v>
      </c>
      <c r="H31" s="61">
        <v>2.5</v>
      </c>
      <c r="I31" s="47"/>
    </row>
    <row r="32" spans="1:9 16352:16384" s="37" customFormat="1" ht="23.25" customHeight="1">
      <c r="A32" s="113"/>
      <c r="B32" s="117"/>
      <c r="C32" s="118"/>
      <c r="D32" s="53" t="s">
        <v>88</v>
      </c>
      <c r="E32" s="57" t="s">
        <v>89</v>
      </c>
      <c r="F32" s="58" t="s">
        <v>90</v>
      </c>
      <c r="G32" s="56">
        <v>2.5</v>
      </c>
      <c r="H32" s="61">
        <v>2.5</v>
      </c>
      <c r="I32" s="47"/>
    </row>
    <row r="33" spans="1:9" s="37" customFormat="1" ht="23.25" customHeight="1">
      <c r="A33" s="113"/>
      <c r="B33" s="117"/>
      <c r="C33" s="118"/>
      <c r="D33" s="53" t="s">
        <v>91</v>
      </c>
      <c r="E33" s="57" t="s">
        <v>51</v>
      </c>
      <c r="F33" s="58" t="s">
        <v>52</v>
      </c>
      <c r="G33" s="56">
        <v>2.5</v>
      </c>
      <c r="H33" s="61">
        <v>2.5</v>
      </c>
      <c r="I33" s="47"/>
    </row>
    <row r="34" spans="1:9" s="37" customFormat="1" ht="23.25" customHeight="1">
      <c r="A34" s="113"/>
      <c r="B34" s="117"/>
      <c r="C34" s="118"/>
      <c r="D34" s="53" t="s">
        <v>92</v>
      </c>
      <c r="E34" s="57" t="s">
        <v>51</v>
      </c>
      <c r="F34" s="58" t="s">
        <v>52</v>
      </c>
      <c r="G34" s="56">
        <v>2.5</v>
      </c>
      <c r="H34" s="61">
        <v>2.5</v>
      </c>
      <c r="I34" s="47"/>
    </row>
    <row r="35" spans="1:9" s="37" customFormat="1" ht="23.25" customHeight="1">
      <c r="A35" s="113"/>
      <c r="B35" s="117"/>
      <c r="C35" s="118"/>
      <c r="D35" s="53" t="s">
        <v>93</v>
      </c>
      <c r="E35" s="57" t="s">
        <v>51</v>
      </c>
      <c r="F35" s="58" t="s">
        <v>52</v>
      </c>
      <c r="G35" s="56">
        <v>2.5</v>
      </c>
      <c r="H35" s="61">
        <v>2.5</v>
      </c>
      <c r="I35" s="47"/>
    </row>
    <row r="36" spans="1:9" s="37" customFormat="1" ht="23.25" customHeight="1">
      <c r="A36" s="113"/>
      <c r="B36" s="117"/>
      <c r="C36" s="118"/>
      <c r="D36" s="53" t="s">
        <v>94</v>
      </c>
      <c r="E36" s="57" t="s">
        <v>75</v>
      </c>
      <c r="F36" s="58" t="s">
        <v>52</v>
      </c>
      <c r="G36" s="56">
        <v>2.5</v>
      </c>
      <c r="H36" s="61">
        <v>2.5</v>
      </c>
      <c r="I36" s="47"/>
    </row>
    <row r="37" spans="1:9" s="37" customFormat="1" ht="23.25" customHeight="1">
      <c r="A37" s="113"/>
      <c r="B37" s="117"/>
      <c r="C37" s="118"/>
      <c r="D37" s="53" t="s">
        <v>95</v>
      </c>
      <c r="E37" s="55" t="s">
        <v>96</v>
      </c>
      <c r="F37" s="55" t="s">
        <v>52</v>
      </c>
      <c r="G37" s="56">
        <v>2.5</v>
      </c>
      <c r="H37" s="61">
        <v>2.5</v>
      </c>
      <c r="I37" s="47"/>
    </row>
    <row r="38" spans="1:9" s="37" customFormat="1" ht="23.25" customHeight="1">
      <c r="A38" s="113"/>
      <c r="B38" s="117"/>
      <c r="C38" s="118"/>
      <c r="D38" s="53" t="s">
        <v>97</v>
      </c>
      <c r="E38" s="55" t="s">
        <v>96</v>
      </c>
      <c r="F38" s="55" t="s">
        <v>52</v>
      </c>
      <c r="G38" s="56">
        <v>2.5</v>
      </c>
      <c r="H38" s="61">
        <v>2.5</v>
      </c>
      <c r="I38" s="75"/>
    </row>
    <row r="39" spans="1:9" s="37" customFormat="1" ht="24" customHeight="1">
      <c r="A39" s="113"/>
      <c r="B39" s="117"/>
      <c r="C39" s="118"/>
      <c r="D39" s="53" t="s">
        <v>98</v>
      </c>
      <c r="E39" s="57" t="s">
        <v>96</v>
      </c>
      <c r="F39" s="54" t="s">
        <v>52</v>
      </c>
      <c r="G39" s="56">
        <v>2.5</v>
      </c>
      <c r="H39" s="61">
        <v>2.5</v>
      </c>
      <c r="I39" s="47"/>
    </row>
    <row r="40" spans="1:9" s="37" customFormat="1" ht="23.25" customHeight="1">
      <c r="A40" s="113"/>
      <c r="B40" s="117"/>
      <c r="C40" s="118"/>
      <c r="D40" s="53" t="s">
        <v>99</v>
      </c>
      <c r="E40" s="57" t="s">
        <v>96</v>
      </c>
      <c r="F40" s="58" t="s">
        <v>52</v>
      </c>
      <c r="G40" s="56">
        <v>2.5</v>
      </c>
      <c r="H40" s="61">
        <v>2.5</v>
      </c>
      <c r="I40" s="47"/>
    </row>
    <row r="41" spans="1:9" s="37" customFormat="1" ht="23.25" customHeight="1">
      <c r="A41" s="113"/>
      <c r="B41" s="117"/>
      <c r="C41" s="118"/>
      <c r="D41" s="53" t="s">
        <v>100</v>
      </c>
      <c r="E41" s="56" t="s">
        <v>101</v>
      </c>
      <c r="F41" s="55" t="s">
        <v>52</v>
      </c>
      <c r="G41" s="56">
        <v>2</v>
      </c>
      <c r="H41" s="61">
        <v>2</v>
      </c>
      <c r="I41" s="47"/>
    </row>
    <row r="42" spans="1:9" s="37" customFormat="1" ht="23.25" customHeight="1">
      <c r="A42" s="113"/>
      <c r="B42" s="117"/>
      <c r="C42" s="115" t="s">
        <v>102</v>
      </c>
      <c r="D42" s="53" t="s">
        <v>103</v>
      </c>
      <c r="E42" s="57" t="s">
        <v>104</v>
      </c>
      <c r="F42" s="55" t="s">
        <v>105</v>
      </c>
      <c r="G42" s="56">
        <v>2.5</v>
      </c>
      <c r="H42" s="61">
        <v>2.5</v>
      </c>
      <c r="I42" s="47"/>
    </row>
    <row r="43" spans="1:9" s="37" customFormat="1" ht="23.25" customHeight="1">
      <c r="A43" s="113"/>
      <c r="B43" s="117"/>
      <c r="C43" s="118"/>
      <c r="D43" s="53" t="s">
        <v>106</v>
      </c>
      <c r="E43" s="57" t="s">
        <v>107</v>
      </c>
      <c r="F43" s="58" t="s">
        <v>108</v>
      </c>
      <c r="G43" s="56">
        <v>2.5</v>
      </c>
      <c r="H43" s="61">
        <v>2.5</v>
      </c>
      <c r="I43" s="47"/>
    </row>
    <row r="44" spans="1:9" s="37" customFormat="1" ht="23.25" customHeight="1">
      <c r="A44" s="113"/>
      <c r="B44" s="117"/>
      <c r="C44" s="113" t="s">
        <v>109</v>
      </c>
      <c r="D44" s="66" t="s">
        <v>110</v>
      </c>
      <c r="E44" s="67" t="s">
        <v>111</v>
      </c>
      <c r="F44" s="68" t="s">
        <v>52</v>
      </c>
      <c r="G44" s="69">
        <v>2.5</v>
      </c>
      <c r="H44" s="70">
        <v>2.5</v>
      </c>
      <c r="I44" s="47"/>
    </row>
    <row r="45" spans="1:9" s="37" customFormat="1" ht="23.25" customHeight="1">
      <c r="A45" s="113"/>
      <c r="B45" s="117"/>
      <c r="C45" s="113"/>
      <c r="D45" s="66" t="s">
        <v>112</v>
      </c>
      <c r="E45" s="67" t="s">
        <v>113</v>
      </c>
      <c r="F45" s="68" t="s">
        <v>52</v>
      </c>
      <c r="G45" s="69">
        <v>2.5</v>
      </c>
      <c r="H45" s="70">
        <v>2.5</v>
      </c>
      <c r="I45" s="47"/>
    </row>
    <row r="46" spans="1:9" s="37" customFormat="1" ht="23.25" customHeight="1">
      <c r="A46" s="113"/>
      <c r="B46" s="118" t="s">
        <v>114</v>
      </c>
      <c r="C46" s="71" t="s">
        <v>115</v>
      </c>
      <c r="D46" s="53" t="s">
        <v>116</v>
      </c>
      <c r="E46" s="57" t="s">
        <v>117</v>
      </c>
      <c r="F46" s="55" t="s">
        <v>52</v>
      </c>
      <c r="G46" s="61">
        <v>1</v>
      </c>
      <c r="H46" s="61">
        <v>1</v>
      </c>
      <c r="I46" s="47"/>
    </row>
    <row r="47" spans="1:9" s="37" customFormat="1" ht="23.25" customHeight="1">
      <c r="A47" s="113"/>
      <c r="B47" s="118"/>
      <c r="C47" s="60" t="s">
        <v>118</v>
      </c>
      <c r="D47" s="53" t="s">
        <v>119</v>
      </c>
      <c r="E47" s="57" t="s">
        <v>117</v>
      </c>
      <c r="F47" s="55" t="s">
        <v>52</v>
      </c>
      <c r="G47" s="61">
        <v>1</v>
      </c>
      <c r="H47" s="61">
        <v>1</v>
      </c>
      <c r="I47" s="47"/>
    </row>
    <row r="48" spans="1:9" s="37" customFormat="1" ht="23.25" customHeight="1">
      <c r="A48" s="113"/>
      <c r="B48" s="118"/>
      <c r="C48" s="113" t="s">
        <v>120</v>
      </c>
      <c r="D48" s="53" t="s">
        <v>121</v>
      </c>
      <c r="E48" s="57" t="s">
        <v>96</v>
      </c>
      <c r="F48" s="55" t="s">
        <v>52</v>
      </c>
      <c r="G48" s="61">
        <v>1</v>
      </c>
      <c r="H48" s="61">
        <v>1</v>
      </c>
      <c r="I48" s="47"/>
    </row>
    <row r="49" spans="1:9 16352:16354" s="37" customFormat="1" ht="23.25" customHeight="1">
      <c r="A49" s="113"/>
      <c r="B49" s="118"/>
      <c r="C49" s="113"/>
      <c r="D49" s="53" t="s">
        <v>122</v>
      </c>
      <c r="E49" s="57" t="s">
        <v>117</v>
      </c>
      <c r="F49" s="55" t="s">
        <v>52</v>
      </c>
      <c r="G49" s="61">
        <v>1</v>
      </c>
      <c r="H49" s="61">
        <v>1</v>
      </c>
      <c r="I49" s="47"/>
    </row>
    <row r="50" spans="1:9 16352:16354" s="37" customFormat="1" ht="23.25" customHeight="1">
      <c r="A50" s="92"/>
      <c r="B50" s="119" t="s">
        <v>123</v>
      </c>
      <c r="C50" s="113" t="s">
        <v>123</v>
      </c>
      <c r="D50" s="53" t="s">
        <v>124</v>
      </c>
      <c r="E50" s="57" t="s">
        <v>125</v>
      </c>
      <c r="F50" s="55" t="s">
        <v>126</v>
      </c>
      <c r="G50" s="61">
        <v>2.5</v>
      </c>
      <c r="H50" s="61">
        <v>2.5</v>
      </c>
      <c r="I50" s="47"/>
    </row>
    <row r="51" spans="1:9 16352:16354" s="37" customFormat="1" ht="23.25" customHeight="1">
      <c r="A51" s="92"/>
      <c r="B51" s="120"/>
      <c r="C51" s="113"/>
      <c r="D51" s="53" t="s">
        <v>127</v>
      </c>
      <c r="E51" s="57" t="s">
        <v>128</v>
      </c>
      <c r="F51" s="55" t="s">
        <v>126</v>
      </c>
      <c r="G51" s="61">
        <v>2.5</v>
      </c>
      <c r="H51" s="61">
        <v>2.5</v>
      </c>
      <c r="I51" s="47"/>
    </row>
    <row r="52" spans="1:9 16352:16354" s="37" customFormat="1" ht="23.25" customHeight="1">
      <c r="A52" s="102" t="s">
        <v>129</v>
      </c>
      <c r="B52" s="102"/>
      <c r="C52" s="102"/>
      <c r="D52" s="102"/>
      <c r="E52" s="102"/>
      <c r="F52" s="102"/>
      <c r="G52" s="45">
        <f>SUM(G13:G51)+H4</f>
        <v>100</v>
      </c>
      <c r="H52" s="72">
        <f>SUM(H13:H51)+I4</f>
        <v>99.754517470989001</v>
      </c>
      <c r="I52" s="47"/>
    </row>
    <row r="53" spans="1:9 16352:16354" s="37" customFormat="1" ht="23.25" customHeight="1">
      <c r="A53" s="106" t="s">
        <v>130</v>
      </c>
      <c r="B53" s="107"/>
      <c r="C53" s="107"/>
      <c r="D53" s="107"/>
      <c r="E53" s="107"/>
      <c r="F53" s="107"/>
      <c r="G53" s="107"/>
      <c r="H53" s="107"/>
      <c r="I53" s="108"/>
    </row>
    <row r="54" spans="1:9 16352:16354" s="39" customFormat="1" ht="45.9" customHeight="1">
      <c r="A54" s="109" t="s">
        <v>131</v>
      </c>
      <c r="B54" s="109"/>
      <c r="C54" s="109"/>
      <c r="D54" s="109"/>
      <c r="E54" s="109"/>
      <c r="F54" s="109"/>
      <c r="G54" s="109"/>
      <c r="H54" s="109"/>
      <c r="I54" s="109"/>
    </row>
    <row r="55" spans="1:9 16352:16354" s="39" customFormat="1" ht="42.75" customHeight="1">
      <c r="A55" s="109" t="s">
        <v>132</v>
      </c>
      <c r="B55" s="109"/>
      <c r="C55" s="109"/>
      <c r="D55" s="109"/>
      <c r="E55" s="109"/>
      <c r="F55" s="109"/>
      <c r="G55" s="109"/>
      <c r="H55" s="109"/>
      <c r="I55" s="109"/>
    </row>
    <row r="56" spans="1:9 16352:16354" s="37" customFormat="1" ht="14.4"/>
    <row r="57" spans="1:9 16352:16354" s="37" customFormat="1" ht="14.4"/>
    <row r="58" spans="1:9 16352:16354" s="37" customFormat="1" ht="14.4"/>
    <row r="59" spans="1:9 16352:16354" s="37" customFormat="1" ht="14.4"/>
    <row r="60" spans="1:9 16352:16354" s="37" customFormat="1">
      <c r="XDX60" s="40"/>
      <c r="XDY60" s="40"/>
      <c r="XDZ60" s="40"/>
    </row>
  </sheetData>
  <mergeCells count="34">
    <mergeCell ref="C48:C49"/>
    <mergeCell ref="C50:C51"/>
    <mergeCell ref="A52:F52"/>
    <mergeCell ref="A53:I53"/>
    <mergeCell ref="A54:I54"/>
    <mergeCell ref="A55:I55"/>
    <mergeCell ref="A3:A6"/>
    <mergeCell ref="A7:A11"/>
    <mergeCell ref="A12:A51"/>
    <mergeCell ref="B13:B22"/>
    <mergeCell ref="B23:B45"/>
    <mergeCell ref="B46:B49"/>
    <mergeCell ref="B50:B51"/>
    <mergeCell ref="C13:C16"/>
    <mergeCell ref="C17:C18"/>
    <mergeCell ref="C23:C41"/>
    <mergeCell ref="C42:C43"/>
    <mergeCell ref="C44:C45"/>
    <mergeCell ref="B9:D9"/>
    <mergeCell ref="E9:I9"/>
    <mergeCell ref="B10:D10"/>
    <mergeCell ref="E10:I10"/>
    <mergeCell ref="B11:D11"/>
    <mergeCell ref="E11:I11"/>
    <mergeCell ref="F6:G6"/>
    <mergeCell ref="B7:D7"/>
    <mergeCell ref="E7:I7"/>
    <mergeCell ref="B8:D8"/>
    <mergeCell ref="E8:I8"/>
    <mergeCell ref="A1:I1"/>
    <mergeCell ref="B2:I2"/>
    <mergeCell ref="F3:G3"/>
    <mergeCell ref="F4:G4"/>
    <mergeCell ref="F5:G5"/>
  </mergeCells>
  <phoneticPr fontId="30" type="noConversion"/>
  <pageMargins left="0.75" right="0.75" top="1" bottom="1" header="0.5" footer="0.5"/>
  <pageSetup paperSize="9" scale="7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K7"/>
  <sheetViews>
    <sheetView workbookViewId="0">
      <selection activeCell="C6" sqref="C6"/>
    </sheetView>
  </sheetViews>
  <sheetFormatPr defaultColWidth="9" defaultRowHeight="14.4"/>
  <cols>
    <col min="1" max="1" width="8.109375" style="12" customWidth="1"/>
    <col min="2" max="2" width="14.21875" customWidth="1"/>
    <col min="3" max="3" width="17.21875" customWidth="1"/>
    <col min="4" max="4" width="12.6640625" customWidth="1"/>
    <col min="5" max="6" width="13.21875" customWidth="1"/>
    <col min="7" max="11" width="12.6640625" customWidth="1"/>
  </cols>
  <sheetData>
    <row r="1" spans="1:11" ht="57" customHeight="1">
      <c r="A1" s="126" t="s">
        <v>133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</row>
    <row r="2" spans="1:11" s="11" customFormat="1" ht="30" customHeight="1">
      <c r="A2" s="131" t="s">
        <v>134</v>
      </c>
      <c r="B2" s="127" t="s">
        <v>135</v>
      </c>
      <c r="C2" s="134" t="s">
        <v>136</v>
      </c>
      <c r="D2" s="127" t="s">
        <v>137</v>
      </c>
      <c r="E2" s="127"/>
      <c r="F2" s="127"/>
      <c r="G2" s="127"/>
      <c r="H2" s="127"/>
      <c r="I2" s="127"/>
      <c r="J2" s="131" t="s">
        <v>138</v>
      </c>
      <c r="K2" s="131" t="s">
        <v>139</v>
      </c>
    </row>
    <row r="3" spans="1:11" s="11" customFormat="1" ht="30" customHeight="1">
      <c r="A3" s="132"/>
      <c r="B3" s="127"/>
      <c r="C3" s="134"/>
      <c r="D3" s="127" t="s">
        <v>16</v>
      </c>
      <c r="E3" s="127"/>
      <c r="F3" s="127"/>
      <c r="G3" s="127"/>
      <c r="H3" s="127" t="s">
        <v>140</v>
      </c>
      <c r="I3" s="127" t="s">
        <v>141</v>
      </c>
      <c r="J3" s="132"/>
      <c r="K3" s="132"/>
    </row>
    <row r="4" spans="1:11" s="11" customFormat="1" ht="30" customHeight="1">
      <c r="A4" s="133"/>
      <c r="B4" s="127"/>
      <c r="C4" s="134"/>
      <c r="D4" s="14" t="s">
        <v>142</v>
      </c>
      <c r="E4" s="13" t="s">
        <v>143</v>
      </c>
      <c r="F4" s="13" t="s">
        <v>144</v>
      </c>
      <c r="G4" s="13" t="s">
        <v>145</v>
      </c>
      <c r="H4" s="127"/>
      <c r="I4" s="134"/>
      <c r="J4" s="133"/>
      <c r="K4" s="132"/>
    </row>
    <row r="5" spans="1:11" s="11" customFormat="1" ht="30" customHeight="1">
      <c r="A5" s="15">
        <v>1</v>
      </c>
      <c r="B5" s="32" t="s">
        <v>146</v>
      </c>
      <c r="C5" s="15" t="s">
        <v>147</v>
      </c>
      <c r="D5" s="15">
        <v>225</v>
      </c>
      <c r="E5" s="15">
        <v>225</v>
      </c>
      <c r="F5" s="15">
        <v>0</v>
      </c>
      <c r="G5" s="15">
        <v>0</v>
      </c>
      <c r="H5" s="15">
        <v>225</v>
      </c>
      <c r="I5" s="34">
        <f>H5/D5</f>
        <v>1</v>
      </c>
      <c r="J5" s="20">
        <f>业务费!I39</f>
        <v>100</v>
      </c>
      <c r="K5" s="14"/>
    </row>
    <row r="6" spans="1:11" ht="30" customHeight="1">
      <c r="A6" s="15">
        <v>2</v>
      </c>
      <c r="B6" s="16" t="s">
        <v>148</v>
      </c>
      <c r="C6" s="15" t="s">
        <v>147</v>
      </c>
      <c r="D6" s="15">
        <v>20</v>
      </c>
      <c r="E6" s="33">
        <v>20</v>
      </c>
      <c r="F6" s="33">
        <v>0</v>
      </c>
      <c r="G6" s="33">
        <v>0</v>
      </c>
      <c r="H6" s="15">
        <v>20</v>
      </c>
      <c r="I6" s="34">
        <f>H6/D6</f>
        <v>1</v>
      </c>
      <c r="J6" s="20">
        <f>法庭运维费!I28</f>
        <v>100</v>
      </c>
      <c r="K6" s="35"/>
    </row>
    <row r="7" spans="1:11" ht="30" customHeight="1">
      <c r="A7" s="128" t="s">
        <v>149</v>
      </c>
      <c r="B7" s="129"/>
      <c r="C7" s="130"/>
      <c r="D7" s="15">
        <f>D5+D6</f>
        <v>245</v>
      </c>
      <c r="E7" s="15">
        <f>E5+E6</f>
        <v>245</v>
      </c>
      <c r="F7" s="15">
        <v>0</v>
      </c>
      <c r="G7" s="15">
        <v>0</v>
      </c>
      <c r="H7" s="15">
        <f>H5+H6</f>
        <v>245</v>
      </c>
      <c r="I7" s="21">
        <v>1</v>
      </c>
      <c r="J7" s="36" t="s">
        <v>150</v>
      </c>
      <c r="K7" s="35"/>
    </row>
  </sheetData>
  <mergeCells count="11">
    <mergeCell ref="A1:K1"/>
    <mergeCell ref="D2:I2"/>
    <mergeCell ref="D3:G3"/>
    <mergeCell ref="A7:C7"/>
    <mergeCell ref="A2:A4"/>
    <mergeCell ref="B2:B4"/>
    <mergeCell ref="C2:C4"/>
    <mergeCell ref="H3:H4"/>
    <mergeCell ref="I3:I4"/>
    <mergeCell ref="J2:J4"/>
    <mergeCell ref="K2:K4"/>
  </mergeCells>
  <phoneticPr fontId="30" type="noConversion"/>
  <pageMargins left="0.75" right="0.75" top="1" bottom="1" header="0.5" footer="0.5"/>
  <pageSetup paperSize="9" scale="81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L44"/>
  <sheetViews>
    <sheetView topLeftCell="A4" zoomScale="84" zoomScaleNormal="84" workbookViewId="0">
      <selection activeCell="H21" sqref="H21:H25"/>
    </sheetView>
  </sheetViews>
  <sheetFormatPr defaultColWidth="9" defaultRowHeight="14.4"/>
  <cols>
    <col min="1" max="1" width="5.21875" customWidth="1"/>
    <col min="3" max="3" width="14.21875" customWidth="1"/>
    <col min="4" max="4" width="10.77734375" customWidth="1"/>
    <col min="5" max="5" width="17.88671875" customWidth="1"/>
    <col min="6" max="6" width="16.6640625" customWidth="1"/>
    <col min="7" max="7" width="11.33203125" customWidth="1"/>
    <col min="8" max="8" width="6.88671875" customWidth="1"/>
    <col min="9" max="9" width="8" customWidth="1"/>
    <col min="10" max="10" width="6.88671875" customWidth="1"/>
    <col min="11" max="11" width="17.77734375" customWidth="1"/>
  </cols>
  <sheetData>
    <row r="1" spans="1:11" ht="42" customHeight="1">
      <c r="A1" s="135" t="s">
        <v>151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</row>
    <row r="2" spans="1:11" ht="23.25" customHeight="1">
      <c r="A2" s="136" t="s">
        <v>135</v>
      </c>
      <c r="B2" s="136"/>
      <c r="C2" s="136" t="s">
        <v>152</v>
      </c>
      <c r="D2" s="136"/>
      <c r="E2" s="136"/>
      <c r="F2" s="136"/>
      <c r="G2" s="136"/>
      <c r="H2" s="136"/>
      <c r="I2" s="136"/>
      <c r="J2" s="136"/>
      <c r="K2" s="136"/>
    </row>
    <row r="3" spans="1:11" ht="23.25" customHeight="1">
      <c r="A3" s="136" t="s">
        <v>136</v>
      </c>
      <c r="B3" s="136"/>
      <c r="C3" s="136" t="s">
        <v>147</v>
      </c>
      <c r="D3" s="136"/>
      <c r="E3" s="136"/>
      <c r="F3" s="136"/>
      <c r="G3" s="136" t="s">
        <v>153</v>
      </c>
      <c r="H3" s="136"/>
      <c r="I3" s="136" t="s">
        <v>13</v>
      </c>
      <c r="J3" s="136"/>
      <c r="K3" s="136"/>
    </row>
    <row r="4" spans="1:11" ht="23.25" customHeight="1">
      <c r="A4" s="136" t="s">
        <v>137</v>
      </c>
      <c r="B4" s="136"/>
      <c r="C4" s="136"/>
      <c r="D4" s="136"/>
      <c r="E4" s="136" t="s">
        <v>15</v>
      </c>
      <c r="F4" s="136" t="s">
        <v>154</v>
      </c>
      <c r="G4" s="136" t="s">
        <v>155</v>
      </c>
      <c r="H4" s="136"/>
      <c r="I4" s="136" t="s">
        <v>19</v>
      </c>
      <c r="J4" s="136" t="s">
        <v>156</v>
      </c>
      <c r="K4" s="136" t="s">
        <v>20</v>
      </c>
    </row>
    <row r="5" spans="1:11" ht="23.25" customHeight="1">
      <c r="A5" s="136"/>
      <c r="B5" s="136"/>
      <c r="C5" s="136"/>
      <c r="D5" s="136"/>
      <c r="E5" s="136"/>
      <c r="F5" s="136"/>
      <c r="G5" s="136"/>
      <c r="H5" s="136"/>
      <c r="I5" s="136"/>
      <c r="J5" s="136"/>
      <c r="K5" s="136"/>
    </row>
    <row r="6" spans="1:11" ht="23.25" customHeight="1">
      <c r="A6" s="136"/>
      <c r="B6" s="136"/>
      <c r="C6" s="137" t="s">
        <v>157</v>
      </c>
      <c r="D6" s="137"/>
      <c r="E6" s="1">
        <v>165</v>
      </c>
      <c r="F6" s="1">
        <v>225</v>
      </c>
      <c r="G6" s="136">
        <v>225</v>
      </c>
      <c r="H6" s="136"/>
      <c r="I6" s="1">
        <v>10</v>
      </c>
      <c r="J6" s="25">
        <v>1</v>
      </c>
      <c r="K6" s="1">
        <v>10</v>
      </c>
    </row>
    <row r="7" spans="1:11" ht="23.25" customHeight="1">
      <c r="A7" s="136"/>
      <c r="B7" s="136"/>
      <c r="C7" s="136" t="s">
        <v>158</v>
      </c>
      <c r="D7" s="136"/>
      <c r="E7" s="1">
        <v>165</v>
      </c>
      <c r="F7" s="1">
        <v>225</v>
      </c>
      <c r="G7" s="136">
        <v>225</v>
      </c>
      <c r="H7" s="136"/>
      <c r="I7" s="1" t="s">
        <v>25</v>
      </c>
      <c r="J7" s="1"/>
      <c r="K7" s="1" t="s">
        <v>25</v>
      </c>
    </row>
    <row r="8" spans="1:11" ht="23.25" customHeight="1">
      <c r="A8" s="136"/>
      <c r="B8" s="136"/>
      <c r="C8" s="136" t="s">
        <v>159</v>
      </c>
      <c r="D8" s="136"/>
      <c r="E8" s="1">
        <v>0</v>
      </c>
      <c r="F8" s="1">
        <v>0</v>
      </c>
      <c r="G8" s="136">
        <v>0</v>
      </c>
      <c r="H8" s="136"/>
      <c r="I8" s="1" t="s">
        <v>25</v>
      </c>
      <c r="J8" s="1"/>
      <c r="K8" s="1" t="s">
        <v>25</v>
      </c>
    </row>
    <row r="9" spans="1:11" ht="23.25" customHeight="1">
      <c r="A9" s="136"/>
      <c r="B9" s="136"/>
      <c r="C9" s="136" t="s">
        <v>160</v>
      </c>
      <c r="D9" s="136"/>
      <c r="E9" s="1">
        <v>0</v>
      </c>
      <c r="F9" s="1">
        <v>0</v>
      </c>
      <c r="G9" s="136">
        <v>0</v>
      </c>
      <c r="H9" s="136"/>
      <c r="I9" s="1" t="s">
        <v>25</v>
      </c>
      <c r="J9" s="1"/>
      <c r="K9" s="1" t="s">
        <v>25</v>
      </c>
    </row>
    <row r="10" spans="1:11" ht="23.25" customHeight="1">
      <c r="A10" s="136" t="s">
        <v>161</v>
      </c>
      <c r="B10" s="136" t="s">
        <v>31</v>
      </c>
      <c r="C10" s="136"/>
      <c r="D10" s="136"/>
      <c r="E10" s="136"/>
      <c r="F10" s="136"/>
      <c r="G10" s="136" t="s">
        <v>162</v>
      </c>
      <c r="H10" s="136"/>
      <c r="I10" s="136"/>
      <c r="J10" s="136"/>
      <c r="K10" s="136"/>
    </row>
    <row r="11" spans="1:11" ht="99" customHeight="1">
      <c r="A11" s="136"/>
      <c r="B11" s="138" t="s">
        <v>163</v>
      </c>
      <c r="C11" s="138"/>
      <c r="D11" s="138"/>
      <c r="E11" s="138"/>
      <c r="F11" s="138"/>
      <c r="G11" s="138" t="s">
        <v>164</v>
      </c>
      <c r="H11" s="138"/>
      <c r="I11" s="138"/>
      <c r="J11" s="138"/>
      <c r="K11" s="138"/>
    </row>
    <row r="12" spans="1:11" ht="23.25" customHeight="1">
      <c r="A12" s="159" t="s">
        <v>165</v>
      </c>
      <c r="B12" s="22" t="s">
        <v>42</v>
      </c>
      <c r="C12" s="22" t="s">
        <v>43</v>
      </c>
      <c r="D12" s="139" t="s">
        <v>44</v>
      </c>
      <c r="E12" s="139"/>
      <c r="F12" s="22" t="s">
        <v>45</v>
      </c>
      <c r="G12" s="22" t="s">
        <v>46</v>
      </c>
      <c r="H12" s="22" t="s">
        <v>19</v>
      </c>
      <c r="I12" s="22" t="s">
        <v>20</v>
      </c>
      <c r="J12" s="139" t="s">
        <v>47</v>
      </c>
      <c r="K12" s="139"/>
    </row>
    <row r="13" spans="1:11" ht="23.25" customHeight="1">
      <c r="A13" s="159"/>
      <c r="B13" s="139" t="s">
        <v>166</v>
      </c>
      <c r="C13" s="163" t="s">
        <v>167</v>
      </c>
      <c r="D13" s="140" t="s">
        <v>168</v>
      </c>
      <c r="E13" s="140"/>
      <c r="F13" s="3" t="s">
        <v>51</v>
      </c>
      <c r="G13" s="27" t="s">
        <v>52</v>
      </c>
      <c r="H13" s="28">
        <v>3</v>
      </c>
      <c r="I13" s="28">
        <v>3</v>
      </c>
      <c r="J13" s="139"/>
      <c r="K13" s="139"/>
    </row>
    <row r="14" spans="1:11" ht="23.25" customHeight="1">
      <c r="A14" s="159"/>
      <c r="B14" s="139"/>
      <c r="C14" s="163"/>
      <c r="D14" s="140" t="s">
        <v>169</v>
      </c>
      <c r="E14" s="140"/>
      <c r="F14" s="3" t="s">
        <v>170</v>
      </c>
      <c r="G14" s="27" t="s">
        <v>171</v>
      </c>
      <c r="H14" s="28">
        <v>3</v>
      </c>
      <c r="I14" s="28">
        <v>3</v>
      </c>
      <c r="J14" s="141"/>
      <c r="K14" s="142"/>
    </row>
    <row r="15" spans="1:11" ht="23.25" customHeight="1">
      <c r="A15" s="159"/>
      <c r="B15" s="139"/>
      <c r="C15" s="163"/>
      <c r="D15" s="143" t="s">
        <v>172</v>
      </c>
      <c r="E15" s="144"/>
      <c r="F15" s="3" t="s">
        <v>170</v>
      </c>
      <c r="G15" s="27" t="s">
        <v>171</v>
      </c>
      <c r="H15" s="28">
        <v>3</v>
      </c>
      <c r="I15" s="28">
        <v>3</v>
      </c>
      <c r="J15" s="141"/>
      <c r="K15" s="142"/>
    </row>
    <row r="16" spans="1:11" ht="23.25" customHeight="1">
      <c r="A16" s="159"/>
      <c r="B16" s="139"/>
      <c r="C16" s="163"/>
      <c r="D16" s="143" t="s">
        <v>173</v>
      </c>
      <c r="E16" s="144"/>
      <c r="F16" s="3" t="s">
        <v>174</v>
      </c>
      <c r="G16" s="27" t="s">
        <v>81</v>
      </c>
      <c r="H16" s="28">
        <v>3</v>
      </c>
      <c r="I16" s="28">
        <v>3</v>
      </c>
      <c r="J16" s="141"/>
      <c r="K16" s="142"/>
    </row>
    <row r="17" spans="1:12" ht="23.25" customHeight="1">
      <c r="A17" s="159"/>
      <c r="B17" s="139"/>
      <c r="C17" s="163"/>
      <c r="D17" s="143" t="s">
        <v>175</v>
      </c>
      <c r="E17" s="144"/>
      <c r="F17" s="3" t="s">
        <v>174</v>
      </c>
      <c r="G17" s="27" t="s">
        <v>78</v>
      </c>
      <c r="H17" s="28">
        <v>3</v>
      </c>
      <c r="I17" s="28">
        <v>3</v>
      </c>
      <c r="J17" s="141"/>
      <c r="K17" s="142"/>
    </row>
    <row r="18" spans="1:12" ht="23.25" customHeight="1">
      <c r="A18" s="159"/>
      <c r="B18" s="139"/>
      <c r="C18" s="163"/>
      <c r="D18" s="143" t="s">
        <v>176</v>
      </c>
      <c r="E18" s="144"/>
      <c r="F18" s="3" t="s">
        <v>174</v>
      </c>
      <c r="G18" s="27" t="s">
        <v>76</v>
      </c>
      <c r="H18" s="28">
        <v>3</v>
      </c>
      <c r="I18" s="28">
        <v>3</v>
      </c>
      <c r="J18" s="141"/>
      <c r="K18" s="142"/>
    </row>
    <row r="19" spans="1:12" ht="23.25" customHeight="1">
      <c r="A19" s="159"/>
      <c r="B19" s="139"/>
      <c r="C19" s="163"/>
      <c r="D19" s="143" t="s">
        <v>177</v>
      </c>
      <c r="E19" s="144"/>
      <c r="F19" s="3" t="s">
        <v>174</v>
      </c>
      <c r="G19" s="27" t="s">
        <v>52</v>
      </c>
      <c r="H19" s="28">
        <v>3</v>
      </c>
      <c r="I19" s="28">
        <v>3</v>
      </c>
      <c r="J19" s="141"/>
      <c r="K19" s="142"/>
    </row>
    <row r="20" spans="1:12" ht="23.25" customHeight="1">
      <c r="A20" s="159"/>
      <c r="B20" s="139"/>
      <c r="C20" s="163"/>
      <c r="D20" s="140" t="s">
        <v>178</v>
      </c>
      <c r="E20" s="140"/>
      <c r="F20" s="3" t="s">
        <v>174</v>
      </c>
      <c r="G20" s="27" t="s">
        <v>179</v>
      </c>
      <c r="H20" s="28">
        <v>3</v>
      </c>
      <c r="I20" s="28">
        <v>3</v>
      </c>
      <c r="J20" s="141"/>
      <c r="K20" s="142"/>
    </row>
    <row r="21" spans="1:12" ht="23.25" customHeight="1">
      <c r="A21" s="159"/>
      <c r="B21" s="139"/>
      <c r="C21" s="164" t="s">
        <v>180</v>
      </c>
      <c r="D21" s="145" t="s">
        <v>181</v>
      </c>
      <c r="E21" s="145"/>
      <c r="F21" s="3" t="s">
        <v>51</v>
      </c>
      <c r="G21" s="3" t="s">
        <v>52</v>
      </c>
      <c r="H21" s="28">
        <v>3</v>
      </c>
      <c r="I21" s="28">
        <v>3</v>
      </c>
      <c r="J21" s="146"/>
      <c r="K21" s="147"/>
    </row>
    <row r="22" spans="1:12" ht="23.25" customHeight="1">
      <c r="A22" s="159"/>
      <c r="B22" s="139"/>
      <c r="C22" s="165"/>
      <c r="D22" s="145" t="s">
        <v>182</v>
      </c>
      <c r="E22" s="145"/>
      <c r="F22" s="3" t="s">
        <v>75</v>
      </c>
      <c r="G22" s="3" t="s">
        <v>52</v>
      </c>
      <c r="H22" s="28">
        <v>3</v>
      </c>
      <c r="I22" s="28">
        <v>3</v>
      </c>
      <c r="J22" s="141"/>
      <c r="K22" s="142"/>
      <c r="L22" s="31"/>
    </row>
    <row r="23" spans="1:12" ht="23.25" customHeight="1">
      <c r="A23" s="159"/>
      <c r="B23" s="139"/>
      <c r="C23" s="165"/>
      <c r="D23" s="145" t="s">
        <v>183</v>
      </c>
      <c r="E23" s="145"/>
      <c r="F23" s="3" t="s">
        <v>75</v>
      </c>
      <c r="G23" s="3" t="s">
        <v>54</v>
      </c>
      <c r="H23" s="28">
        <v>3</v>
      </c>
      <c r="I23" s="28">
        <v>3</v>
      </c>
      <c r="J23" s="141"/>
      <c r="K23" s="142"/>
      <c r="L23" s="31"/>
    </row>
    <row r="24" spans="1:12" ht="23.25" customHeight="1">
      <c r="A24" s="159"/>
      <c r="B24" s="139"/>
      <c r="C24" s="165"/>
      <c r="D24" s="145" t="s">
        <v>184</v>
      </c>
      <c r="E24" s="145"/>
      <c r="F24" s="3" t="s">
        <v>185</v>
      </c>
      <c r="G24" s="3" t="s">
        <v>186</v>
      </c>
      <c r="H24" s="28">
        <v>3</v>
      </c>
      <c r="I24" s="28">
        <v>3</v>
      </c>
      <c r="J24" s="141"/>
      <c r="K24" s="142"/>
      <c r="L24" s="31"/>
    </row>
    <row r="25" spans="1:12" ht="23.25" customHeight="1">
      <c r="A25" s="159"/>
      <c r="B25" s="139"/>
      <c r="C25" s="165"/>
      <c r="D25" s="145" t="s">
        <v>187</v>
      </c>
      <c r="E25" s="145"/>
      <c r="F25" s="3" t="s">
        <v>185</v>
      </c>
      <c r="G25" s="3" t="s">
        <v>81</v>
      </c>
      <c r="H25" s="28">
        <v>3</v>
      </c>
      <c r="I25" s="28">
        <v>3</v>
      </c>
      <c r="J25" s="148"/>
      <c r="K25" s="149"/>
    </row>
    <row r="26" spans="1:12" ht="23.25" customHeight="1">
      <c r="A26" s="159"/>
      <c r="B26" s="139"/>
      <c r="C26" s="164" t="s">
        <v>188</v>
      </c>
      <c r="D26" s="145" t="s">
        <v>189</v>
      </c>
      <c r="E26" s="145"/>
      <c r="F26" s="3" t="s">
        <v>96</v>
      </c>
      <c r="G26" s="3" t="s">
        <v>52</v>
      </c>
      <c r="H26" s="28">
        <v>3</v>
      </c>
      <c r="I26" s="28">
        <v>3</v>
      </c>
      <c r="J26" s="148"/>
      <c r="K26" s="149"/>
    </row>
    <row r="27" spans="1:12" ht="23.25" customHeight="1">
      <c r="A27" s="159"/>
      <c r="B27" s="139"/>
      <c r="C27" s="165"/>
      <c r="D27" s="145" t="s">
        <v>190</v>
      </c>
      <c r="E27" s="145"/>
      <c r="F27" s="3" t="s">
        <v>96</v>
      </c>
      <c r="G27" s="3" t="s">
        <v>52</v>
      </c>
      <c r="H27" s="28">
        <v>3</v>
      </c>
      <c r="I27" s="28">
        <v>3</v>
      </c>
      <c r="J27" s="148"/>
      <c r="K27" s="149"/>
    </row>
    <row r="28" spans="1:12" ht="23.25" customHeight="1">
      <c r="A28" s="159"/>
      <c r="B28" s="139"/>
      <c r="C28" s="166"/>
      <c r="D28" s="145" t="s">
        <v>191</v>
      </c>
      <c r="E28" s="145"/>
      <c r="F28" s="3" t="s">
        <v>96</v>
      </c>
      <c r="G28" s="3" t="s">
        <v>52</v>
      </c>
      <c r="H28" s="28">
        <v>3</v>
      </c>
      <c r="I28" s="28">
        <v>3</v>
      </c>
      <c r="J28" s="139"/>
      <c r="K28" s="139"/>
    </row>
    <row r="29" spans="1:12" ht="23.25" customHeight="1">
      <c r="A29" s="159"/>
      <c r="B29" s="139"/>
      <c r="C29" s="29" t="s">
        <v>192</v>
      </c>
      <c r="D29" s="145" t="s">
        <v>193</v>
      </c>
      <c r="E29" s="145"/>
      <c r="F29" s="3" t="s">
        <v>101</v>
      </c>
      <c r="G29" s="3" t="s">
        <v>52</v>
      </c>
      <c r="H29" s="28">
        <v>2</v>
      </c>
      <c r="I29" s="28">
        <v>2</v>
      </c>
      <c r="J29" s="150"/>
      <c r="K29" s="150"/>
    </row>
    <row r="30" spans="1:12" ht="23.25" customHeight="1">
      <c r="A30" s="159"/>
      <c r="B30" s="160" t="s">
        <v>194</v>
      </c>
      <c r="C30" s="26" t="s">
        <v>195</v>
      </c>
      <c r="D30" s="145" t="s">
        <v>196</v>
      </c>
      <c r="E30" s="145"/>
      <c r="F30" s="3" t="s">
        <v>197</v>
      </c>
      <c r="G30" s="3" t="s">
        <v>52</v>
      </c>
      <c r="H30" s="4">
        <v>5</v>
      </c>
      <c r="I30" s="4">
        <v>5</v>
      </c>
      <c r="J30" s="141"/>
      <c r="K30" s="142"/>
    </row>
    <row r="31" spans="1:12" ht="23.25" customHeight="1">
      <c r="A31" s="159"/>
      <c r="B31" s="161"/>
      <c r="C31" s="163" t="s">
        <v>198</v>
      </c>
      <c r="D31" s="145" t="s">
        <v>199</v>
      </c>
      <c r="E31" s="145"/>
      <c r="F31" s="3" t="s">
        <v>200</v>
      </c>
      <c r="G31" s="3" t="s">
        <v>52</v>
      </c>
      <c r="H31" s="4">
        <v>5</v>
      </c>
      <c r="I31" s="4">
        <v>5</v>
      </c>
      <c r="J31" s="139"/>
      <c r="K31" s="139"/>
    </row>
    <row r="32" spans="1:12" ht="23.25" customHeight="1">
      <c r="A32" s="159"/>
      <c r="B32" s="161"/>
      <c r="C32" s="163"/>
      <c r="D32" s="145" t="s">
        <v>201</v>
      </c>
      <c r="E32" s="145"/>
      <c r="F32" s="3" t="s">
        <v>96</v>
      </c>
      <c r="G32" s="3" t="s">
        <v>52</v>
      </c>
      <c r="H32" s="4">
        <v>5</v>
      </c>
      <c r="I32" s="4">
        <v>5</v>
      </c>
      <c r="J32" s="139"/>
      <c r="K32" s="139"/>
    </row>
    <row r="33" spans="1:11" ht="23.25" customHeight="1">
      <c r="A33" s="159"/>
      <c r="B33" s="161"/>
      <c r="C33" s="30" t="s">
        <v>202</v>
      </c>
      <c r="D33" s="145" t="s">
        <v>203</v>
      </c>
      <c r="E33" s="145"/>
      <c r="F33" s="3" t="s">
        <v>204</v>
      </c>
      <c r="G33" s="3" t="s">
        <v>52</v>
      </c>
      <c r="H33" s="4">
        <v>5</v>
      </c>
      <c r="I33" s="4">
        <v>5</v>
      </c>
      <c r="J33" s="139"/>
      <c r="K33" s="139"/>
    </row>
    <row r="34" spans="1:11" ht="23.25" customHeight="1">
      <c r="A34" s="159"/>
      <c r="B34" s="161"/>
      <c r="C34" s="164" t="s">
        <v>205</v>
      </c>
      <c r="D34" s="145" t="s">
        <v>206</v>
      </c>
      <c r="E34" s="145"/>
      <c r="F34" s="3" t="s">
        <v>61</v>
      </c>
      <c r="G34" s="3" t="s">
        <v>52</v>
      </c>
      <c r="H34" s="4">
        <v>5</v>
      </c>
      <c r="I34" s="4">
        <v>5</v>
      </c>
      <c r="J34" s="139"/>
      <c r="K34" s="139"/>
    </row>
    <row r="35" spans="1:11" ht="23.25" customHeight="1">
      <c r="A35" s="159"/>
      <c r="B35" s="162"/>
      <c r="C35" s="166"/>
      <c r="D35" s="145" t="s">
        <v>207</v>
      </c>
      <c r="E35" s="145"/>
      <c r="F35" s="3" t="s">
        <v>61</v>
      </c>
      <c r="G35" s="3" t="s">
        <v>52</v>
      </c>
      <c r="H35" s="4">
        <v>5</v>
      </c>
      <c r="I35" s="4">
        <v>5</v>
      </c>
      <c r="J35" s="141"/>
      <c r="K35" s="142"/>
    </row>
    <row r="36" spans="1:11" ht="23.25" customHeight="1">
      <c r="A36" s="159"/>
      <c r="B36" s="161" t="s">
        <v>208</v>
      </c>
      <c r="C36" s="164" t="s">
        <v>209</v>
      </c>
      <c r="D36" s="145" t="s">
        <v>210</v>
      </c>
      <c r="E36" s="145"/>
      <c r="F36" s="3" t="s">
        <v>211</v>
      </c>
      <c r="G36" s="3" t="s">
        <v>212</v>
      </c>
      <c r="H36" s="4">
        <v>3</v>
      </c>
      <c r="I36" s="4">
        <v>3</v>
      </c>
      <c r="J36" s="141"/>
      <c r="K36" s="142"/>
    </row>
    <row r="37" spans="1:11" ht="23.25" customHeight="1">
      <c r="A37" s="159"/>
      <c r="B37" s="161"/>
      <c r="C37" s="165"/>
      <c r="D37" s="145" t="s">
        <v>213</v>
      </c>
      <c r="E37" s="145"/>
      <c r="F37" s="3" t="s">
        <v>211</v>
      </c>
      <c r="G37" s="3" t="s">
        <v>212</v>
      </c>
      <c r="H37" s="4">
        <v>3</v>
      </c>
      <c r="I37" s="4">
        <v>3</v>
      </c>
      <c r="J37" s="141"/>
      <c r="K37" s="142"/>
    </row>
    <row r="38" spans="1:11" ht="23.25" customHeight="1">
      <c r="A38" s="159"/>
      <c r="B38" s="162"/>
      <c r="C38" s="166"/>
      <c r="D38" s="145" t="s">
        <v>214</v>
      </c>
      <c r="E38" s="145"/>
      <c r="F38" s="3" t="s">
        <v>215</v>
      </c>
      <c r="G38" s="3" t="s">
        <v>212</v>
      </c>
      <c r="H38" s="4">
        <v>4</v>
      </c>
      <c r="I38" s="4">
        <v>4</v>
      </c>
      <c r="J38" s="139"/>
      <c r="K38" s="139"/>
    </row>
    <row r="39" spans="1:11" ht="23.25" customHeight="1">
      <c r="A39" s="151" t="s">
        <v>216</v>
      </c>
      <c r="B39" s="151"/>
      <c r="C39" s="151"/>
      <c r="D39" s="152"/>
      <c r="E39" s="152"/>
      <c r="F39" s="151"/>
      <c r="G39" s="151"/>
      <c r="H39" s="24">
        <f>SUM(H13:H38)+I6</f>
        <v>100</v>
      </c>
      <c r="I39" s="24">
        <f>SUM(I13:I38)+K6</f>
        <v>100</v>
      </c>
      <c r="J39" s="153"/>
      <c r="K39" s="153"/>
    </row>
    <row r="40" spans="1:11" ht="23.25" customHeight="1">
      <c r="A40" s="7" t="s">
        <v>217</v>
      </c>
      <c r="B40" s="154" t="s">
        <v>218</v>
      </c>
      <c r="C40" s="155"/>
      <c r="D40" s="155"/>
      <c r="E40" s="155"/>
      <c r="F40" s="155"/>
      <c r="G40" s="155"/>
      <c r="H40" s="155"/>
      <c r="I40" s="155"/>
      <c r="J40" s="155"/>
      <c r="K40" s="156"/>
    </row>
    <row r="41" spans="1:11">
      <c r="A41" s="157" t="s">
        <v>219</v>
      </c>
      <c r="B41" s="157"/>
      <c r="C41" s="157"/>
      <c r="D41" s="157"/>
      <c r="E41" s="157"/>
      <c r="F41" s="157"/>
      <c r="G41" s="157"/>
      <c r="H41" s="157"/>
      <c r="I41" s="157"/>
      <c r="J41" s="157"/>
      <c r="K41" s="157"/>
    </row>
    <row r="42" spans="1:11" ht="51.9" customHeight="1">
      <c r="A42" s="157" t="s">
        <v>220</v>
      </c>
      <c r="B42" s="157"/>
      <c r="C42" s="157"/>
      <c r="D42" s="157"/>
      <c r="E42" s="157"/>
      <c r="F42" s="157"/>
      <c r="G42" s="157"/>
      <c r="H42" s="157"/>
      <c r="I42" s="157"/>
      <c r="J42" s="157"/>
      <c r="K42" s="157"/>
    </row>
    <row r="43" spans="1:11" ht="41.1" customHeight="1">
      <c r="A43" s="158" t="s">
        <v>221</v>
      </c>
      <c r="B43" s="158"/>
      <c r="C43" s="158"/>
      <c r="D43" s="158"/>
      <c r="E43" s="158"/>
      <c r="F43" s="158"/>
      <c r="G43" s="158"/>
      <c r="H43" s="158"/>
      <c r="I43" s="158"/>
      <c r="J43" s="158"/>
      <c r="K43" s="158"/>
    </row>
    <row r="44" spans="1:11" ht="15.9" customHeight="1"/>
  </sheetData>
  <mergeCells count="98">
    <mergeCell ref="C4:D5"/>
    <mergeCell ref="G4:H5"/>
    <mergeCell ref="A4:B9"/>
    <mergeCell ref="E4:E5"/>
    <mergeCell ref="F4:F5"/>
    <mergeCell ref="I4:I5"/>
    <mergeCell ref="J4:J5"/>
    <mergeCell ref="K4:K5"/>
    <mergeCell ref="A43:K43"/>
    <mergeCell ref="A10:A11"/>
    <mergeCell ref="A12:A38"/>
    <mergeCell ref="B13:B29"/>
    <mergeCell ref="B30:B35"/>
    <mergeCell ref="B36:B38"/>
    <mergeCell ref="C13:C20"/>
    <mergeCell ref="C21:C25"/>
    <mergeCell ref="C26:C28"/>
    <mergeCell ref="C31:C32"/>
    <mergeCell ref="C34:C35"/>
    <mergeCell ref="C36:C38"/>
    <mergeCell ref="A39:G39"/>
    <mergeCell ref="J39:K39"/>
    <mergeCell ref="B40:K40"/>
    <mergeCell ref="A41:K41"/>
    <mergeCell ref="A42:K42"/>
    <mergeCell ref="D36:E36"/>
    <mergeCell ref="J36:K36"/>
    <mergeCell ref="D37:E37"/>
    <mergeCell ref="J37:K37"/>
    <mergeCell ref="D38:E38"/>
    <mergeCell ref="J38:K38"/>
    <mergeCell ref="D33:E33"/>
    <mergeCell ref="J33:K33"/>
    <mergeCell ref="D34:E34"/>
    <mergeCell ref="J34:K34"/>
    <mergeCell ref="D35:E35"/>
    <mergeCell ref="J35:K35"/>
    <mergeCell ref="D30:E30"/>
    <mergeCell ref="J30:K30"/>
    <mergeCell ref="D31:E31"/>
    <mergeCell ref="J31:K31"/>
    <mergeCell ref="D32:E32"/>
    <mergeCell ref="J32:K32"/>
    <mergeCell ref="D27:E27"/>
    <mergeCell ref="J27:K27"/>
    <mergeCell ref="D28:E28"/>
    <mergeCell ref="J28:K28"/>
    <mergeCell ref="D29:E29"/>
    <mergeCell ref="J29:K29"/>
    <mergeCell ref="D24:E24"/>
    <mergeCell ref="J24:K24"/>
    <mergeCell ref="D25:E25"/>
    <mergeCell ref="J25:K25"/>
    <mergeCell ref="D26:E26"/>
    <mergeCell ref="J26:K26"/>
    <mergeCell ref="D21:E21"/>
    <mergeCell ref="J21:K21"/>
    <mergeCell ref="D22:E22"/>
    <mergeCell ref="J22:K22"/>
    <mergeCell ref="D23:E23"/>
    <mergeCell ref="J23:K23"/>
    <mergeCell ref="D18:E18"/>
    <mergeCell ref="J18:K18"/>
    <mergeCell ref="D19:E19"/>
    <mergeCell ref="J19:K19"/>
    <mergeCell ref="D20:E20"/>
    <mergeCell ref="J20:K20"/>
    <mergeCell ref="D15:E15"/>
    <mergeCell ref="J15:K15"/>
    <mergeCell ref="D16:E16"/>
    <mergeCell ref="J16:K16"/>
    <mergeCell ref="D17:E17"/>
    <mergeCell ref="J17:K17"/>
    <mergeCell ref="D12:E12"/>
    <mergeCell ref="J12:K12"/>
    <mergeCell ref="D13:E13"/>
    <mergeCell ref="J13:K13"/>
    <mergeCell ref="D14:E14"/>
    <mergeCell ref="J14:K14"/>
    <mergeCell ref="C9:D9"/>
    <mergeCell ref="G9:H9"/>
    <mergeCell ref="B10:F10"/>
    <mergeCell ref="G10:K10"/>
    <mergeCell ref="B11:F11"/>
    <mergeCell ref="G11:K11"/>
    <mergeCell ref="C6:D6"/>
    <mergeCell ref="G6:H6"/>
    <mergeCell ref="C7:D7"/>
    <mergeCell ref="G7:H7"/>
    <mergeCell ref="C8:D8"/>
    <mergeCell ref="G8:H8"/>
    <mergeCell ref="A1:K1"/>
    <mergeCell ref="A2:B2"/>
    <mergeCell ref="C2:K2"/>
    <mergeCell ref="A3:B3"/>
    <mergeCell ref="C3:F3"/>
    <mergeCell ref="G3:H3"/>
    <mergeCell ref="I3:K3"/>
  </mergeCells>
  <phoneticPr fontId="30" type="noConversion"/>
  <pageMargins left="0.75" right="0.75" top="1" bottom="1" header="0.5" footer="0.5"/>
  <pageSetup paperSize="9" scale="85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K33"/>
  <sheetViews>
    <sheetView zoomScale="81" zoomScaleNormal="81" workbookViewId="0">
      <selection activeCell="C20" sqref="A20:XFD20"/>
    </sheetView>
  </sheetViews>
  <sheetFormatPr defaultColWidth="9" defaultRowHeight="14.4"/>
  <cols>
    <col min="1" max="1" width="5.21875" customWidth="1"/>
    <col min="2" max="2" width="10.21875" customWidth="1"/>
    <col min="3" max="3" width="14.21875" customWidth="1"/>
    <col min="4" max="5" width="15.33203125" customWidth="1"/>
    <col min="6" max="6" width="12.44140625" customWidth="1"/>
    <col min="7" max="11" width="12.109375" customWidth="1"/>
  </cols>
  <sheetData>
    <row r="1" spans="1:11" ht="42" customHeight="1">
      <c r="A1" s="135" t="s">
        <v>151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</row>
    <row r="2" spans="1:11" ht="23.25" customHeight="1">
      <c r="A2" s="136" t="s">
        <v>135</v>
      </c>
      <c r="B2" s="136"/>
      <c r="C2" s="136" t="s">
        <v>222</v>
      </c>
      <c r="D2" s="136"/>
      <c r="E2" s="136"/>
      <c r="F2" s="136"/>
      <c r="G2" s="136"/>
      <c r="H2" s="136"/>
      <c r="I2" s="136"/>
      <c r="J2" s="136"/>
      <c r="K2" s="136"/>
    </row>
    <row r="3" spans="1:11" ht="23.25" customHeight="1">
      <c r="A3" s="136" t="s">
        <v>136</v>
      </c>
      <c r="B3" s="136"/>
      <c r="C3" s="136" t="s">
        <v>147</v>
      </c>
      <c r="D3" s="136"/>
      <c r="E3" s="136"/>
      <c r="F3" s="136"/>
      <c r="G3" s="136" t="s">
        <v>153</v>
      </c>
      <c r="H3" s="136"/>
      <c r="I3" s="136" t="s">
        <v>13</v>
      </c>
      <c r="J3" s="136"/>
      <c r="K3" s="136"/>
    </row>
    <row r="4" spans="1:11" ht="23.25" customHeight="1">
      <c r="A4" s="136" t="s">
        <v>137</v>
      </c>
      <c r="B4" s="136"/>
      <c r="C4" s="136"/>
      <c r="D4" s="136"/>
      <c r="E4" s="136" t="s">
        <v>15</v>
      </c>
      <c r="F4" s="136" t="s">
        <v>154</v>
      </c>
      <c r="G4" s="136" t="s">
        <v>155</v>
      </c>
      <c r="H4" s="136"/>
      <c r="I4" s="136" t="s">
        <v>19</v>
      </c>
      <c r="J4" s="136" t="s">
        <v>156</v>
      </c>
      <c r="K4" s="136" t="s">
        <v>20</v>
      </c>
    </row>
    <row r="5" spans="1:11" ht="23.25" customHeight="1">
      <c r="A5" s="136"/>
      <c r="B5" s="136"/>
      <c r="C5" s="136"/>
      <c r="D5" s="136"/>
      <c r="E5" s="136"/>
      <c r="F5" s="136"/>
      <c r="G5" s="136"/>
      <c r="H5" s="136"/>
      <c r="I5" s="136"/>
      <c r="J5" s="136"/>
      <c r="K5" s="136"/>
    </row>
    <row r="6" spans="1:11" ht="23.25" customHeight="1">
      <c r="A6" s="136"/>
      <c r="B6" s="136"/>
      <c r="C6" s="137" t="s">
        <v>157</v>
      </c>
      <c r="D6" s="137"/>
      <c r="E6" s="1">
        <v>20</v>
      </c>
      <c r="F6" s="1">
        <v>20</v>
      </c>
      <c r="G6" s="136">
        <v>20</v>
      </c>
      <c r="H6" s="136"/>
      <c r="I6" s="1">
        <v>10</v>
      </c>
      <c r="J6" s="25">
        <v>1</v>
      </c>
      <c r="K6" s="1">
        <v>10</v>
      </c>
    </row>
    <row r="7" spans="1:11" ht="23.25" customHeight="1">
      <c r="A7" s="136"/>
      <c r="B7" s="136"/>
      <c r="C7" s="136" t="s">
        <v>158</v>
      </c>
      <c r="D7" s="136"/>
      <c r="E7" s="1">
        <v>20</v>
      </c>
      <c r="F7" s="1">
        <v>20</v>
      </c>
      <c r="G7" s="136">
        <v>20</v>
      </c>
      <c r="H7" s="136"/>
      <c r="I7" s="1" t="s">
        <v>25</v>
      </c>
      <c r="J7" s="1"/>
      <c r="K7" s="1" t="s">
        <v>25</v>
      </c>
    </row>
    <row r="8" spans="1:11" ht="23.25" customHeight="1">
      <c r="A8" s="136"/>
      <c r="B8" s="136"/>
      <c r="C8" s="136" t="s">
        <v>159</v>
      </c>
      <c r="D8" s="136"/>
      <c r="E8" s="1"/>
      <c r="F8" s="1"/>
      <c r="G8" s="136"/>
      <c r="H8" s="136"/>
      <c r="I8" s="1" t="s">
        <v>25</v>
      </c>
      <c r="J8" s="1"/>
      <c r="K8" s="1" t="s">
        <v>25</v>
      </c>
    </row>
    <row r="9" spans="1:11" ht="23.25" customHeight="1">
      <c r="A9" s="136"/>
      <c r="B9" s="136"/>
      <c r="C9" s="136" t="s">
        <v>160</v>
      </c>
      <c r="D9" s="136"/>
      <c r="E9" s="1"/>
      <c r="F9" s="1"/>
      <c r="G9" s="136"/>
      <c r="H9" s="136"/>
      <c r="I9" s="1" t="s">
        <v>25</v>
      </c>
      <c r="J9" s="1"/>
      <c r="K9" s="1" t="s">
        <v>25</v>
      </c>
    </row>
    <row r="10" spans="1:11" ht="23.25" customHeight="1">
      <c r="A10" s="136" t="s">
        <v>161</v>
      </c>
      <c r="B10" s="136" t="s">
        <v>31</v>
      </c>
      <c r="C10" s="136"/>
      <c r="D10" s="136"/>
      <c r="E10" s="136"/>
      <c r="F10" s="136"/>
      <c r="G10" s="136" t="s">
        <v>162</v>
      </c>
      <c r="H10" s="136"/>
      <c r="I10" s="136"/>
      <c r="J10" s="136"/>
      <c r="K10" s="136"/>
    </row>
    <row r="11" spans="1:11" ht="75" customHeight="1">
      <c r="A11" s="136"/>
      <c r="B11" s="138" t="s">
        <v>223</v>
      </c>
      <c r="C11" s="138"/>
      <c r="D11" s="138"/>
      <c r="E11" s="138"/>
      <c r="F11" s="138"/>
      <c r="G11" s="138" t="s">
        <v>224</v>
      </c>
      <c r="H11" s="138"/>
      <c r="I11" s="138"/>
      <c r="J11" s="138"/>
      <c r="K11" s="138"/>
    </row>
    <row r="12" spans="1:11" ht="23.25" customHeight="1">
      <c r="A12" s="159" t="s">
        <v>165</v>
      </c>
      <c r="B12" s="22" t="s">
        <v>42</v>
      </c>
      <c r="C12" s="22" t="s">
        <v>43</v>
      </c>
      <c r="D12" s="160" t="s">
        <v>44</v>
      </c>
      <c r="E12" s="160"/>
      <c r="F12" s="22" t="s">
        <v>45</v>
      </c>
      <c r="G12" s="22" t="s">
        <v>46</v>
      </c>
      <c r="H12" s="22" t="s">
        <v>19</v>
      </c>
      <c r="I12" s="22" t="s">
        <v>20</v>
      </c>
      <c r="J12" s="139" t="s">
        <v>47</v>
      </c>
      <c r="K12" s="139"/>
    </row>
    <row r="13" spans="1:11" ht="23.25" customHeight="1">
      <c r="A13" s="159"/>
      <c r="B13" s="139" t="s">
        <v>166</v>
      </c>
      <c r="C13" s="160" t="s">
        <v>167</v>
      </c>
      <c r="D13" s="145" t="s">
        <v>225</v>
      </c>
      <c r="E13" s="145"/>
      <c r="F13" s="3" t="s">
        <v>226</v>
      </c>
      <c r="G13" s="3" t="s">
        <v>227</v>
      </c>
      <c r="H13" s="4">
        <v>6</v>
      </c>
      <c r="I13" s="4">
        <v>6</v>
      </c>
      <c r="J13" s="139"/>
      <c r="K13" s="139"/>
    </row>
    <row r="14" spans="1:11" ht="23.25" customHeight="1">
      <c r="A14" s="159"/>
      <c r="B14" s="139"/>
      <c r="C14" s="161"/>
      <c r="D14" s="145" t="s">
        <v>228</v>
      </c>
      <c r="E14" s="145"/>
      <c r="F14" s="3" t="s">
        <v>51</v>
      </c>
      <c r="G14" s="3" t="s">
        <v>52</v>
      </c>
      <c r="H14" s="4">
        <v>6</v>
      </c>
      <c r="I14" s="4">
        <v>6</v>
      </c>
      <c r="J14" s="141"/>
      <c r="K14" s="142"/>
    </row>
    <row r="15" spans="1:11" ht="23.25" customHeight="1">
      <c r="A15" s="159"/>
      <c r="B15" s="139"/>
      <c r="C15" s="161"/>
      <c r="D15" s="145" t="s">
        <v>229</v>
      </c>
      <c r="E15" s="145"/>
      <c r="F15" s="3" t="s">
        <v>174</v>
      </c>
      <c r="G15" s="3" t="s">
        <v>52</v>
      </c>
      <c r="H15" s="4">
        <v>6</v>
      </c>
      <c r="I15" s="4">
        <v>6</v>
      </c>
      <c r="J15" s="141"/>
      <c r="K15" s="142"/>
    </row>
    <row r="16" spans="1:11" ht="23.25" customHeight="1">
      <c r="A16" s="159"/>
      <c r="B16" s="139"/>
      <c r="C16" s="162"/>
      <c r="D16" s="145" t="s">
        <v>230</v>
      </c>
      <c r="E16" s="145"/>
      <c r="F16" s="3" t="s">
        <v>231</v>
      </c>
      <c r="G16" s="3" t="s">
        <v>232</v>
      </c>
      <c r="H16" s="4">
        <v>6</v>
      </c>
      <c r="I16" s="4">
        <v>6</v>
      </c>
      <c r="J16" s="141"/>
      <c r="K16" s="142"/>
    </row>
    <row r="17" spans="1:11" ht="23.25" customHeight="1">
      <c r="A17" s="159"/>
      <c r="B17" s="141"/>
      <c r="C17" s="139" t="s">
        <v>180</v>
      </c>
      <c r="D17" s="145" t="s">
        <v>233</v>
      </c>
      <c r="E17" s="145"/>
      <c r="F17" s="3" t="s">
        <v>211</v>
      </c>
      <c r="G17" s="3" t="s">
        <v>52</v>
      </c>
      <c r="H17" s="4">
        <v>5</v>
      </c>
      <c r="I17" s="4">
        <v>5</v>
      </c>
      <c r="J17" s="139"/>
      <c r="K17" s="139"/>
    </row>
    <row r="18" spans="1:11" ht="23.25" customHeight="1">
      <c r="A18" s="159"/>
      <c r="B18" s="141"/>
      <c r="C18" s="139"/>
      <c r="D18" s="145" t="s">
        <v>234</v>
      </c>
      <c r="E18" s="145"/>
      <c r="F18" s="3" t="s">
        <v>215</v>
      </c>
      <c r="G18" s="3" t="s">
        <v>186</v>
      </c>
      <c r="H18" s="4">
        <v>5</v>
      </c>
      <c r="I18" s="4">
        <v>5</v>
      </c>
      <c r="J18" s="141"/>
      <c r="K18" s="142"/>
    </row>
    <row r="19" spans="1:11" ht="23.25" customHeight="1">
      <c r="A19" s="159"/>
      <c r="B19" s="141"/>
      <c r="C19" s="139"/>
      <c r="D19" s="145" t="s">
        <v>235</v>
      </c>
      <c r="E19" s="145"/>
      <c r="F19" s="3" t="s">
        <v>51</v>
      </c>
      <c r="G19" s="3" t="s">
        <v>52</v>
      </c>
      <c r="H19" s="4">
        <v>5</v>
      </c>
      <c r="I19" s="4">
        <v>5</v>
      </c>
      <c r="J19" s="141"/>
      <c r="K19" s="142"/>
    </row>
    <row r="20" spans="1:11" ht="23.25" customHeight="1">
      <c r="A20" s="159"/>
      <c r="B20" s="139"/>
      <c r="C20" s="22" t="s">
        <v>188</v>
      </c>
      <c r="D20" s="145" t="s">
        <v>236</v>
      </c>
      <c r="E20" s="145"/>
      <c r="F20" s="3" t="s">
        <v>96</v>
      </c>
      <c r="G20" s="3" t="s">
        <v>52</v>
      </c>
      <c r="H20" s="4">
        <v>5</v>
      </c>
      <c r="I20" s="4">
        <v>5</v>
      </c>
      <c r="J20" s="139"/>
      <c r="K20" s="139"/>
    </row>
    <row r="21" spans="1:11" ht="23.25" customHeight="1">
      <c r="A21" s="159"/>
      <c r="B21" s="139"/>
      <c r="C21" s="22" t="s">
        <v>192</v>
      </c>
      <c r="D21" s="145" t="s">
        <v>193</v>
      </c>
      <c r="E21" s="145"/>
      <c r="F21" s="3" t="s">
        <v>101</v>
      </c>
      <c r="G21" s="3" t="s">
        <v>52</v>
      </c>
      <c r="H21" s="4">
        <v>6</v>
      </c>
      <c r="I21" s="4">
        <v>6</v>
      </c>
      <c r="J21" s="139"/>
      <c r="K21" s="139"/>
    </row>
    <row r="22" spans="1:11" ht="23.25" customHeight="1">
      <c r="A22" s="159"/>
      <c r="B22" s="161"/>
      <c r="C22" s="160" t="s">
        <v>198</v>
      </c>
      <c r="D22" s="145" t="s">
        <v>237</v>
      </c>
      <c r="E22" s="145"/>
      <c r="F22" s="3" t="s">
        <v>238</v>
      </c>
      <c r="G22" s="3" t="s">
        <v>54</v>
      </c>
      <c r="H22" s="4">
        <v>6</v>
      </c>
      <c r="I22" s="4">
        <v>6</v>
      </c>
      <c r="J22" s="139"/>
      <c r="K22" s="139"/>
    </row>
    <row r="23" spans="1:11" ht="23.25" customHeight="1">
      <c r="A23" s="159"/>
      <c r="B23" s="161"/>
      <c r="C23" s="161"/>
      <c r="D23" s="145" t="s">
        <v>239</v>
      </c>
      <c r="E23" s="145"/>
      <c r="F23" s="3" t="s">
        <v>240</v>
      </c>
      <c r="G23" s="3" t="s">
        <v>52</v>
      </c>
      <c r="H23" s="4">
        <v>6</v>
      </c>
      <c r="I23" s="4">
        <v>6</v>
      </c>
      <c r="J23" s="139"/>
      <c r="K23" s="139"/>
    </row>
    <row r="24" spans="1:11" ht="23.25" customHeight="1">
      <c r="A24" s="159"/>
      <c r="B24" s="161"/>
      <c r="C24" s="162"/>
      <c r="D24" s="145" t="s">
        <v>241</v>
      </c>
      <c r="E24" s="145"/>
      <c r="F24" s="3" t="s">
        <v>242</v>
      </c>
      <c r="G24" s="3" t="s">
        <v>54</v>
      </c>
      <c r="H24" s="4">
        <v>6</v>
      </c>
      <c r="I24" s="4">
        <v>6</v>
      </c>
      <c r="J24" s="139"/>
      <c r="K24" s="139"/>
    </row>
    <row r="25" spans="1:11" ht="23.25" customHeight="1">
      <c r="A25" s="159"/>
      <c r="B25" s="161"/>
      <c r="C25" s="160" t="s">
        <v>205</v>
      </c>
      <c r="D25" s="145" t="s">
        <v>243</v>
      </c>
      <c r="E25" s="145"/>
      <c r="F25" s="3" t="s">
        <v>61</v>
      </c>
      <c r="G25" s="3" t="s">
        <v>212</v>
      </c>
      <c r="H25" s="4">
        <v>6</v>
      </c>
      <c r="I25" s="4">
        <v>6</v>
      </c>
      <c r="J25" s="139"/>
      <c r="K25" s="139"/>
    </row>
    <row r="26" spans="1:11" ht="23.25" customHeight="1">
      <c r="A26" s="159"/>
      <c r="B26" s="161"/>
      <c r="C26" s="162"/>
      <c r="D26" s="145" t="s">
        <v>244</v>
      </c>
      <c r="E26" s="145"/>
      <c r="F26" s="3" t="s">
        <v>61</v>
      </c>
      <c r="G26" s="3" t="s">
        <v>186</v>
      </c>
      <c r="H26" s="4">
        <v>6</v>
      </c>
      <c r="I26" s="4">
        <v>6</v>
      </c>
      <c r="J26" s="139"/>
      <c r="K26" s="139"/>
    </row>
    <row r="27" spans="1:11" ht="23.25" customHeight="1">
      <c r="A27" s="159"/>
      <c r="B27" s="22" t="s">
        <v>208</v>
      </c>
      <c r="C27" s="22" t="s">
        <v>208</v>
      </c>
      <c r="D27" s="145" t="s">
        <v>245</v>
      </c>
      <c r="E27" s="145"/>
      <c r="F27" s="3" t="s">
        <v>211</v>
      </c>
      <c r="G27" s="23">
        <v>0.98</v>
      </c>
      <c r="H27" s="4">
        <v>10</v>
      </c>
      <c r="I27" s="4">
        <v>10</v>
      </c>
      <c r="J27" s="139"/>
      <c r="K27" s="139"/>
    </row>
    <row r="28" spans="1:11" ht="23.25" customHeight="1">
      <c r="A28" s="151" t="s">
        <v>216</v>
      </c>
      <c r="B28" s="151"/>
      <c r="C28" s="151"/>
      <c r="D28" s="151"/>
      <c r="E28" s="151"/>
      <c r="F28" s="151"/>
      <c r="G28" s="151"/>
      <c r="H28" s="24">
        <f>SUM(H13:H27)+I6</f>
        <v>100</v>
      </c>
      <c r="I28" s="24">
        <f>SUM(I13:I27)+K6</f>
        <v>100</v>
      </c>
      <c r="J28" s="139"/>
      <c r="K28" s="139"/>
    </row>
    <row r="29" spans="1:11" ht="23.25" customHeight="1">
      <c r="A29" s="7" t="s">
        <v>217</v>
      </c>
      <c r="B29" s="154" t="s">
        <v>218</v>
      </c>
      <c r="C29" s="155"/>
      <c r="D29" s="155"/>
      <c r="E29" s="155"/>
      <c r="F29" s="155"/>
      <c r="G29" s="155"/>
      <c r="H29" s="155"/>
      <c r="I29" s="155"/>
      <c r="J29" s="155"/>
      <c r="K29" s="156"/>
    </row>
    <row r="30" spans="1:11">
      <c r="A30" s="157" t="s">
        <v>219</v>
      </c>
      <c r="B30" s="157"/>
      <c r="C30" s="157"/>
      <c r="D30" s="157"/>
      <c r="E30" s="157"/>
      <c r="F30" s="157"/>
      <c r="G30" s="157"/>
      <c r="H30" s="157"/>
      <c r="I30" s="157"/>
      <c r="J30" s="157"/>
      <c r="K30" s="157"/>
    </row>
    <row r="31" spans="1:11" ht="51.9" customHeight="1">
      <c r="A31" s="157" t="s">
        <v>220</v>
      </c>
      <c r="B31" s="157"/>
      <c r="C31" s="157"/>
      <c r="D31" s="157"/>
      <c r="E31" s="157"/>
      <c r="F31" s="157"/>
      <c r="G31" s="157"/>
      <c r="H31" s="157"/>
      <c r="I31" s="157"/>
      <c r="J31" s="157"/>
      <c r="K31" s="157"/>
    </row>
    <row r="32" spans="1:11" ht="41.1" customHeight="1">
      <c r="A32" s="157" t="s">
        <v>221</v>
      </c>
      <c r="B32" s="157"/>
      <c r="C32" s="157"/>
      <c r="D32" s="157"/>
      <c r="E32" s="157"/>
      <c r="F32" s="157"/>
      <c r="G32" s="157"/>
      <c r="H32" s="157"/>
      <c r="I32" s="157"/>
      <c r="J32" s="157"/>
      <c r="K32" s="157"/>
    </row>
    <row r="33" ht="15.9" customHeight="1"/>
  </sheetData>
  <mergeCells count="73">
    <mergeCell ref="C4:D5"/>
    <mergeCell ref="G4:H5"/>
    <mergeCell ref="A4:B9"/>
    <mergeCell ref="E4:E5"/>
    <mergeCell ref="F4:F5"/>
    <mergeCell ref="I4:I5"/>
    <mergeCell ref="J4:J5"/>
    <mergeCell ref="K4:K5"/>
    <mergeCell ref="A30:K30"/>
    <mergeCell ref="A31:K31"/>
    <mergeCell ref="A32:K32"/>
    <mergeCell ref="A10:A11"/>
    <mergeCell ref="A12:A27"/>
    <mergeCell ref="B13:B21"/>
    <mergeCell ref="B22:B26"/>
    <mergeCell ref="C13:C16"/>
    <mergeCell ref="C17:C19"/>
    <mergeCell ref="C22:C24"/>
    <mergeCell ref="C25:C26"/>
    <mergeCell ref="D27:E27"/>
    <mergeCell ref="J27:K27"/>
    <mergeCell ref="A28:G28"/>
    <mergeCell ref="J28:K28"/>
    <mergeCell ref="B29:K29"/>
    <mergeCell ref="D24:E24"/>
    <mergeCell ref="J24:K24"/>
    <mergeCell ref="D25:E25"/>
    <mergeCell ref="J25:K25"/>
    <mergeCell ref="D26:E26"/>
    <mergeCell ref="J26:K26"/>
    <mergeCell ref="D21:E21"/>
    <mergeCell ref="J21:K21"/>
    <mergeCell ref="D22:E22"/>
    <mergeCell ref="J22:K22"/>
    <mergeCell ref="D23:E23"/>
    <mergeCell ref="J23:K23"/>
    <mergeCell ref="D18:E18"/>
    <mergeCell ref="J18:K18"/>
    <mergeCell ref="D19:E19"/>
    <mergeCell ref="J19:K19"/>
    <mergeCell ref="D20:E20"/>
    <mergeCell ref="J20:K20"/>
    <mergeCell ref="D15:E15"/>
    <mergeCell ref="J15:K15"/>
    <mergeCell ref="D16:E16"/>
    <mergeCell ref="J16:K16"/>
    <mergeCell ref="D17:E17"/>
    <mergeCell ref="J17:K17"/>
    <mergeCell ref="D12:E12"/>
    <mergeCell ref="J12:K12"/>
    <mergeCell ref="D13:E13"/>
    <mergeCell ref="J13:K13"/>
    <mergeCell ref="D14:E14"/>
    <mergeCell ref="J14:K14"/>
    <mergeCell ref="C9:D9"/>
    <mergeCell ref="G9:H9"/>
    <mergeCell ref="B10:F10"/>
    <mergeCell ref="G10:K10"/>
    <mergeCell ref="B11:F11"/>
    <mergeCell ref="G11:K11"/>
    <mergeCell ref="C6:D6"/>
    <mergeCell ref="G6:H6"/>
    <mergeCell ref="C7:D7"/>
    <mergeCell ref="G7:H7"/>
    <mergeCell ref="C8:D8"/>
    <mergeCell ref="G8:H8"/>
    <mergeCell ref="A1:K1"/>
    <mergeCell ref="A2:B2"/>
    <mergeCell ref="C2:K2"/>
    <mergeCell ref="A3:B3"/>
    <mergeCell ref="C3:F3"/>
    <mergeCell ref="G3:H3"/>
    <mergeCell ref="I3:K3"/>
  </mergeCells>
  <phoneticPr fontId="30" type="noConversion"/>
  <pageMargins left="0.75" right="0.75" top="1" bottom="1" header="0.5" footer="0.5"/>
  <pageSetup paperSize="9" scale="85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L6"/>
  <sheetViews>
    <sheetView workbookViewId="0">
      <selection activeCell="C5" sqref="C5"/>
    </sheetView>
  </sheetViews>
  <sheetFormatPr defaultColWidth="9" defaultRowHeight="14.4"/>
  <cols>
    <col min="1" max="1" width="5.77734375" style="12" customWidth="1"/>
    <col min="2" max="2" width="23" customWidth="1"/>
    <col min="3" max="3" width="18.109375" customWidth="1"/>
    <col min="4" max="10" width="11.44140625" customWidth="1"/>
    <col min="11" max="11" width="10" customWidth="1"/>
    <col min="12" max="12" width="11.44140625" customWidth="1"/>
  </cols>
  <sheetData>
    <row r="1" spans="1:12" ht="57" customHeight="1">
      <c r="A1" s="126" t="s">
        <v>246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</row>
    <row r="2" spans="1:12" s="11" customFormat="1" ht="30" customHeight="1">
      <c r="A2" s="131" t="s">
        <v>134</v>
      </c>
      <c r="B2" s="127" t="s">
        <v>247</v>
      </c>
      <c r="C2" s="134" t="s">
        <v>136</v>
      </c>
      <c r="D2" s="167" t="s">
        <v>248</v>
      </c>
      <c r="E2" s="168"/>
      <c r="F2" s="168"/>
      <c r="G2" s="168"/>
      <c r="H2" s="168"/>
      <c r="I2" s="168"/>
      <c r="J2" s="169"/>
      <c r="K2" s="131" t="s">
        <v>138</v>
      </c>
      <c r="L2" s="131" t="s">
        <v>139</v>
      </c>
    </row>
    <row r="3" spans="1:12" s="11" customFormat="1" ht="30" customHeight="1">
      <c r="A3" s="132"/>
      <c r="B3" s="127"/>
      <c r="C3" s="134"/>
      <c r="D3" s="167" t="s">
        <v>16</v>
      </c>
      <c r="E3" s="168"/>
      <c r="F3" s="168"/>
      <c r="G3" s="168"/>
      <c r="H3" s="169"/>
      <c r="I3" s="170" t="s">
        <v>140</v>
      </c>
      <c r="J3" s="170" t="s">
        <v>141</v>
      </c>
      <c r="K3" s="132"/>
      <c r="L3" s="132"/>
    </row>
    <row r="4" spans="1:12" s="11" customFormat="1" ht="30" customHeight="1">
      <c r="A4" s="133"/>
      <c r="B4" s="127"/>
      <c r="C4" s="134"/>
      <c r="D4" s="14" t="s">
        <v>142</v>
      </c>
      <c r="E4" s="13" t="s">
        <v>249</v>
      </c>
      <c r="F4" s="13" t="s">
        <v>250</v>
      </c>
      <c r="G4" s="13" t="s">
        <v>251</v>
      </c>
      <c r="H4" s="13" t="s">
        <v>145</v>
      </c>
      <c r="I4" s="171"/>
      <c r="J4" s="133"/>
      <c r="K4" s="133"/>
      <c r="L4" s="132"/>
    </row>
    <row r="5" spans="1:12" ht="30" customHeight="1">
      <c r="A5" s="15">
        <v>1</v>
      </c>
      <c r="B5" s="16" t="s">
        <v>252</v>
      </c>
      <c r="C5" s="17" t="s">
        <v>147</v>
      </c>
      <c r="D5" s="18">
        <v>345</v>
      </c>
      <c r="E5" s="15">
        <v>345</v>
      </c>
      <c r="F5" s="15">
        <v>0</v>
      </c>
      <c r="G5" s="15">
        <v>0</v>
      </c>
      <c r="H5" s="15">
        <v>0</v>
      </c>
      <c r="I5" s="15">
        <f>中央政法转移支付资金!G6</f>
        <v>287.82</v>
      </c>
      <c r="J5" s="19">
        <f>I5/E5</f>
        <v>0.83426086956521694</v>
      </c>
      <c r="K5" s="20">
        <f>中央政法转移支付资金!H32</f>
        <v>100</v>
      </c>
      <c r="L5" s="15"/>
    </row>
    <row r="6" spans="1:12" ht="30" customHeight="1">
      <c r="A6" s="128" t="s">
        <v>149</v>
      </c>
      <c r="B6" s="129"/>
      <c r="C6" s="130"/>
      <c r="D6" s="15">
        <v>345</v>
      </c>
      <c r="E6" s="15">
        <v>345</v>
      </c>
      <c r="F6" s="15">
        <v>0</v>
      </c>
      <c r="G6" s="15">
        <v>0</v>
      </c>
      <c r="H6" s="15">
        <v>0</v>
      </c>
      <c r="I6" s="15">
        <f>I5</f>
        <v>287.82</v>
      </c>
      <c r="J6" s="21">
        <f>J5</f>
        <v>0.83426086956521694</v>
      </c>
      <c r="K6" s="15"/>
      <c r="L6" s="15"/>
    </row>
  </sheetData>
  <mergeCells count="11">
    <mergeCell ref="A1:L1"/>
    <mergeCell ref="D2:J2"/>
    <mergeCell ref="D3:H3"/>
    <mergeCell ref="A6:C6"/>
    <mergeCell ref="A2:A4"/>
    <mergeCell ref="B2:B4"/>
    <mergeCell ref="C2:C4"/>
    <mergeCell ref="I3:I4"/>
    <mergeCell ref="J3:J4"/>
    <mergeCell ref="K2:K4"/>
    <mergeCell ref="L2:L4"/>
  </mergeCells>
  <phoneticPr fontId="30" type="noConversion"/>
  <pageMargins left="0.75" right="0.75" top="1" bottom="1" header="0.5" footer="0.5"/>
  <pageSetup paperSize="9" scale="88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K36"/>
  <sheetViews>
    <sheetView tabSelected="1" zoomScale="74" zoomScaleNormal="74" workbookViewId="0">
      <selection activeCell="H17" sqref="H17:H20"/>
    </sheetView>
  </sheetViews>
  <sheetFormatPr defaultColWidth="9" defaultRowHeight="14.4"/>
  <cols>
    <col min="1" max="1" width="5.21875" customWidth="1"/>
    <col min="2" max="2" width="11.21875" customWidth="1"/>
    <col min="3" max="3" width="15" customWidth="1"/>
    <col min="5" max="5" width="20" customWidth="1"/>
    <col min="6" max="6" width="13.21875" customWidth="1"/>
    <col min="7" max="7" width="11.109375" customWidth="1"/>
    <col min="8" max="8" width="8.44140625" customWidth="1"/>
    <col min="9" max="9" width="9" customWidth="1"/>
    <col min="10" max="11" width="7.21875" customWidth="1"/>
  </cols>
  <sheetData>
    <row r="1" spans="1:11" ht="57" customHeight="1">
      <c r="A1" s="135" t="s">
        <v>253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</row>
    <row r="2" spans="1:11" ht="23.25" customHeight="1">
      <c r="A2" s="136" t="s">
        <v>247</v>
      </c>
      <c r="B2" s="136"/>
      <c r="C2" s="136" t="s">
        <v>254</v>
      </c>
      <c r="D2" s="136"/>
      <c r="E2" s="136"/>
      <c r="F2" s="136"/>
      <c r="G2" s="136"/>
      <c r="H2" s="136"/>
      <c r="I2" s="136"/>
      <c r="J2" s="136"/>
      <c r="K2" s="136"/>
    </row>
    <row r="3" spans="1:11" ht="23.25" customHeight="1">
      <c r="A3" s="136" t="s">
        <v>255</v>
      </c>
      <c r="B3" s="136"/>
      <c r="C3" s="136" t="s">
        <v>147</v>
      </c>
      <c r="D3" s="136"/>
      <c r="E3" s="136"/>
      <c r="F3" s="136"/>
      <c r="G3" s="172" t="s">
        <v>153</v>
      </c>
      <c r="H3" s="172"/>
      <c r="I3" s="136" t="s">
        <v>13</v>
      </c>
      <c r="J3" s="136"/>
      <c r="K3" s="136"/>
    </row>
    <row r="4" spans="1:11" ht="13.05" customHeight="1">
      <c r="A4" s="136" t="s">
        <v>137</v>
      </c>
      <c r="B4" s="136"/>
      <c r="C4" s="136"/>
      <c r="D4" s="136"/>
      <c r="E4" s="136" t="s">
        <v>15</v>
      </c>
      <c r="F4" s="136" t="s">
        <v>154</v>
      </c>
      <c r="G4" s="136" t="s">
        <v>155</v>
      </c>
      <c r="H4" s="136"/>
      <c r="I4" s="136" t="s">
        <v>19</v>
      </c>
      <c r="J4" s="136" t="s">
        <v>156</v>
      </c>
      <c r="K4" s="136" t="s">
        <v>20</v>
      </c>
    </row>
    <row r="5" spans="1:11" ht="13.05" customHeight="1">
      <c r="A5" s="136"/>
      <c r="B5" s="136"/>
      <c r="C5" s="136"/>
      <c r="D5" s="136"/>
      <c r="E5" s="136"/>
      <c r="F5" s="136"/>
      <c r="G5" s="136"/>
      <c r="H5" s="136"/>
      <c r="I5" s="136"/>
      <c r="J5" s="136"/>
      <c r="K5" s="136"/>
    </row>
    <row r="6" spans="1:11" ht="19.95" customHeight="1">
      <c r="A6" s="136"/>
      <c r="B6" s="136"/>
      <c r="C6" s="137" t="s">
        <v>157</v>
      </c>
      <c r="D6" s="137"/>
      <c r="E6" s="1">
        <v>205</v>
      </c>
      <c r="F6" s="1">
        <v>345</v>
      </c>
      <c r="G6" s="136">
        <v>287.82</v>
      </c>
      <c r="H6" s="136"/>
      <c r="I6" s="1">
        <v>10</v>
      </c>
      <c r="J6" s="8">
        <f>G6/F6</f>
        <v>0.83426086956521694</v>
      </c>
      <c r="K6" s="9">
        <f>J6*I6</f>
        <v>8.3426086956521708</v>
      </c>
    </row>
    <row r="7" spans="1:11" ht="19.95" customHeight="1">
      <c r="A7" s="136"/>
      <c r="B7" s="136"/>
      <c r="C7" s="136" t="s">
        <v>256</v>
      </c>
      <c r="D7" s="136"/>
      <c r="E7" s="1">
        <v>205</v>
      </c>
      <c r="F7" s="1">
        <v>345</v>
      </c>
      <c r="G7" s="136">
        <v>287.82</v>
      </c>
      <c r="H7" s="136"/>
      <c r="I7" s="1" t="s">
        <v>25</v>
      </c>
      <c r="J7" s="1"/>
      <c r="K7" s="1" t="s">
        <v>25</v>
      </c>
    </row>
    <row r="8" spans="1:11" ht="19.95" customHeight="1">
      <c r="A8" s="136"/>
      <c r="B8" s="136"/>
      <c r="C8" s="173" t="s">
        <v>257</v>
      </c>
      <c r="D8" s="174"/>
      <c r="E8" s="1"/>
      <c r="F8" s="2"/>
      <c r="G8" s="173"/>
      <c r="H8" s="174"/>
      <c r="I8" s="1" t="s">
        <v>25</v>
      </c>
      <c r="J8" s="1"/>
      <c r="K8" s="1" t="s">
        <v>25</v>
      </c>
    </row>
    <row r="9" spans="1:11" ht="19.95" customHeight="1">
      <c r="A9" s="136"/>
      <c r="B9" s="136"/>
      <c r="C9" s="136" t="s">
        <v>258</v>
      </c>
      <c r="D9" s="136"/>
      <c r="E9" s="1"/>
      <c r="F9" s="1"/>
      <c r="G9" s="136"/>
      <c r="H9" s="136"/>
      <c r="I9" s="1" t="s">
        <v>25</v>
      </c>
      <c r="J9" s="1"/>
      <c r="K9" s="1" t="s">
        <v>25</v>
      </c>
    </row>
    <row r="10" spans="1:11" ht="19.95" customHeight="1">
      <c r="A10" s="136"/>
      <c r="B10" s="136"/>
      <c r="C10" s="136" t="s">
        <v>259</v>
      </c>
      <c r="D10" s="136"/>
      <c r="E10" s="1"/>
      <c r="F10" s="1"/>
      <c r="G10" s="136"/>
      <c r="H10" s="136"/>
      <c r="I10" s="1" t="s">
        <v>25</v>
      </c>
      <c r="J10" s="1"/>
      <c r="K10" s="1" t="s">
        <v>25</v>
      </c>
    </row>
    <row r="11" spans="1:11" ht="23.25" customHeight="1">
      <c r="A11" s="136" t="s">
        <v>161</v>
      </c>
      <c r="B11" s="136" t="s">
        <v>31</v>
      </c>
      <c r="C11" s="136"/>
      <c r="D11" s="136"/>
      <c r="E11" s="136"/>
      <c r="F11" s="136"/>
      <c r="G11" s="136" t="s">
        <v>162</v>
      </c>
      <c r="H11" s="136"/>
      <c r="I11" s="136"/>
      <c r="J11" s="136"/>
      <c r="K11" s="136"/>
    </row>
    <row r="12" spans="1:11" ht="105.9" customHeight="1">
      <c r="A12" s="136"/>
      <c r="B12" s="175" t="s">
        <v>260</v>
      </c>
      <c r="C12" s="175"/>
      <c r="D12" s="175"/>
      <c r="E12" s="175"/>
      <c r="F12" s="175"/>
      <c r="G12" s="175" t="s">
        <v>261</v>
      </c>
      <c r="H12" s="175"/>
      <c r="I12" s="175"/>
      <c r="J12" s="175"/>
      <c r="K12" s="175"/>
    </row>
    <row r="13" spans="1:11" ht="23.25" customHeight="1">
      <c r="A13" s="178" t="s">
        <v>165</v>
      </c>
      <c r="B13" s="1" t="s">
        <v>42</v>
      </c>
      <c r="C13" s="1" t="s">
        <v>43</v>
      </c>
      <c r="D13" s="136" t="s">
        <v>44</v>
      </c>
      <c r="E13" s="136"/>
      <c r="F13" s="1" t="s">
        <v>45</v>
      </c>
      <c r="G13" s="1" t="s">
        <v>46</v>
      </c>
      <c r="H13" s="1" t="s">
        <v>19</v>
      </c>
      <c r="I13" s="1" t="s">
        <v>20</v>
      </c>
      <c r="J13" s="136" t="s">
        <v>47</v>
      </c>
      <c r="K13" s="136"/>
    </row>
    <row r="14" spans="1:11" ht="25.95" customHeight="1">
      <c r="A14" s="178"/>
      <c r="B14" s="136" t="s">
        <v>166</v>
      </c>
      <c r="C14" s="136" t="s">
        <v>167</v>
      </c>
      <c r="D14" s="145" t="s">
        <v>168</v>
      </c>
      <c r="E14" s="145"/>
      <c r="F14" s="3" t="s">
        <v>51</v>
      </c>
      <c r="G14" s="3" t="s">
        <v>52</v>
      </c>
      <c r="H14" s="4">
        <v>5</v>
      </c>
      <c r="I14" s="4">
        <v>5</v>
      </c>
      <c r="J14" s="138"/>
      <c r="K14" s="138"/>
    </row>
    <row r="15" spans="1:11" ht="23.25" customHeight="1">
      <c r="A15" s="178"/>
      <c r="B15" s="136"/>
      <c r="C15" s="136"/>
      <c r="D15" s="145" t="s">
        <v>262</v>
      </c>
      <c r="E15" s="145"/>
      <c r="F15" s="3" t="s">
        <v>174</v>
      </c>
      <c r="G15" s="3" t="s">
        <v>179</v>
      </c>
      <c r="H15" s="4">
        <v>5</v>
      </c>
      <c r="I15" s="4">
        <v>5</v>
      </c>
      <c r="J15" s="136"/>
      <c r="K15" s="136"/>
    </row>
    <row r="16" spans="1:11" ht="23.25" customHeight="1">
      <c r="A16" s="178"/>
      <c r="B16" s="136"/>
      <c r="C16" s="136"/>
      <c r="D16" s="145" t="s">
        <v>263</v>
      </c>
      <c r="E16" s="145"/>
      <c r="F16" s="3" t="s">
        <v>174</v>
      </c>
      <c r="G16" s="3" t="s">
        <v>52</v>
      </c>
      <c r="H16" s="4">
        <v>5</v>
      </c>
      <c r="I16" s="4">
        <v>5</v>
      </c>
      <c r="J16" s="136"/>
      <c r="K16" s="136"/>
    </row>
    <row r="17" spans="1:11" ht="23.25" customHeight="1">
      <c r="A17" s="178"/>
      <c r="B17" s="136"/>
      <c r="C17" s="181" t="s">
        <v>180</v>
      </c>
      <c r="D17" s="145" t="s">
        <v>181</v>
      </c>
      <c r="E17" s="145"/>
      <c r="F17" s="3" t="s">
        <v>51</v>
      </c>
      <c r="G17" s="3" t="s">
        <v>52</v>
      </c>
      <c r="H17" s="4">
        <v>4</v>
      </c>
      <c r="I17" s="4">
        <v>4</v>
      </c>
      <c r="J17" s="136"/>
      <c r="K17" s="136"/>
    </row>
    <row r="18" spans="1:11" ht="23.25" customHeight="1">
      <c r="A18" s="178"/>
      <c r="B18" s="136"/>
      <c r="C18" s="179"/>
      <c r="D18" s="145" t="s">
        <v>182</v>
      </c>
      <c r="E18" s="145"/>
      <c r="F18" s="3" t="s">
        <v>215</v>
      </c>
      <c r="G18" s="3" t="s">
        <v>52</v>
      </c>
      <c r="H18" s="4">
        <v>4</v>
      </c>
      <c r="I18" s="4">
        <v>4</v>
      </c>
      <c r="J18" s="173"/>
      <c r="K18" s="174"/>
    </row>
    <row r="19" spans="1:11" ht="23.25" customHeight="1">
      <c r="A19" s="178"/>
      <c r="B19" s="136"/>
      <c r="C19" s="179"/>
      <c r="D19" s="145" t="s">
        <v>264</v>
      </c>
      <c r="E19" s="145"/>
      <c r="F19" s="3" t="s">
        <v>51</v>
      </c>
      <c r="G19" s="3" t="s">
        <v>52</v>
      </c>
      <c r="H19" s="4">
        <v>4</v>
      </c>
      <c r="I19" s="4">
        <v>4</v>
      </c>
      <c r="J19" s="136"/>
      <c r="K19" s="136"/>
    </row>
    <row r="20" spans="1:11" ht="23.25" customHeight="1">
      <c r="A20" s="178"/>
      <c r="B20" s="136"/>
      <c r="C20" s="180"/>
      <c r="D20" s="145" t="s">
        <v>265</v>
      </c>
      <c r="E20" s="145"/>
      <c r="F20" s="3" t="s">
        <v>185</v>
      </c>
      <c r="G20" s="3" t="s">
        <v>52</v>
      </c>
      <c r="H20" s="4">
        <v>4</v>
      </c>
      <c r="I20" s="4">
        <v>4</v>
      </c>
      <c r="J20" s="136"/>
      <c r="K20" s="136"/>
    </row>
    <row r="21" spans="1:11" ht="23.25" customHeight="1">
      <c r="A21" s="178"/>
      <c r="B21" s="136"/>
      <c r="C21" s="179" t="s">
        <v>188</v>
      </c>
      <c r="D21" s="145" t="s">
        <v>189</v>
      </c>
      <c r="E21" s="145"/>
      <c r="F21" s="3" t="s">
        <v>96</v>
      </c>
      <c r="G21" s="3" t="s">
        <v>52</v>
      </c>
      <c r="H21" s="4">
        <v>5</v>
      </c>
      <c r="I21" s="4">
        <v>5</v>
      </c>
      <c r="J21" s="136"/>
      <c r="K21" s="136"/>
    </row>
    <row r="22" spans="1:11" ht="23.25" customHeight="1">
      <c r="A22" s="178"/>
      <c r="B22" s="136"/>
      <c r="C22" s="179"/>
      <c r="D22" s="145" t="s">
        <v>266</v>
      </c>
      <c r="E22" s="145"/>
      <c r="F22" s="3" t="s">
        <v>96</v>
      </c>
      <c r="G22" s="3" t="s">
        <v>52</v>
      </c>
      <c r="H22" s="4">
        <v>5</v>
      </c>
      <c r="I22" s="4">
        <v>5</v>
      </c>
      <c r="J22" s="136"/>
      <c r="K22" s="136"/>
    </row>
    <row r="23" spans="1:11" ht="23.25" customHeight="1">
      <c r="A23" s="178"/>
      <c r="B23" s="136"/>
      <c r="C23" s="180"/>
      <c r="D23" s="145" t="s">
        <v>267</v>
      </c>
      <c r="E23" s="145"/>
      <c r="F23" s="3" t="s">
        <v>96</v>
      </c>
      <c r="G23" s="3" t="s">
        <v>52</v>
      </c>
      <c r="H23" s="4">
        <v>5</v>
      </c>
      <c r="I23" s="4">
        <v>5</v>
      </c>
      <c r="J23" s="136"/>
      <c r="K23" s="136"/>
    </row>
    <row r="24" spans="1:11" ht="23.25" customHeight="1">
      <c r="A24" s="178"/>
      <c r="B24" s="136"/>
      <c r="C24" s="5" t="s">
        <v>192</v>
      </c>
      <c r="D24" s="145" t="s">
        <v>193</v>
      </c>
      <c r="E24" s="145"/>
      <c r="F24" s="3" t="s">
        <v>101</v>
      </c>
      <c r="G24" s="3" t="s">
        <v>52</v>
      </c>
      <c r="H24" s="4">
        <v>4</v>
      </c>
      <c r="I24" s="4">
        <v>4</v>
      </c>
      <c r="J24" s="136"/>
      <c r="K24" s="136"/>
    </row>
    <row r="25" spans="1:11" ht="23.25" customHeight="1">
      <c r="A25" s="178"/>
      <c r="B25" s="179"/>
      <c r="C25" s="181" t="s">
        <v>198</v>
      </c>
      <c r="D25" s="145" t="s">
        <v>268</v>
      </c>
      <c r="E25" s="145"/>
      <c r="F25" s="3" t="s">
        <v>269</v>
      </c>
      <c r="G25" s="3" t="s">
        <v>52</v>
      </c>
      <c r="H25" s="4">
        <v>6</v>
      </c>
      <c r="I25" s="4">
        <v>6</v>
      </c>
      <c r="J25" s="173"/>
      <c r="K25" s="174"/>
    </row>
    <row r="26" spans="1:11" ht="23.25" customHeight="1">
      <c r="A26" s="178"/>
      <c r="B26" s="179"/>
      <c r="C26" s="179"/>
      <c r="D26" s="145" t="s">
        <v>270</v>
      </c>
      <c r="E26" s="145"/>
      <c r="F26" s="3" t="s">
        <v>240</v>
      </c>
      <c r="G26" s="3" t="s">
        <v>52</v>
      </c>
      <c r="H26" s="4">
        <v>6</v>
      </c>
      <c r="I26" s="4">
        <v>6</v>
      </c>
      <c r="J26" s="173"/>
      <c r="K26" s="174"/>
    </row>
    <row r="27" spans="1:11" ht="23.25" customHeight="1">
      <c r="A27" s="178"/>
      <c r="B27" s="179"/>
      <c r="C27" s="179"/>
      <c r="D27" s="145" t="s">
        <v>271</v>
      </c>
      <c r="E27" s="145"/>
      <c r="F27" s="3" t="s">
        <v>272</v>
      </c>
      <c r="G27" s="3" t="s">
        <v>52</v>
      </c>
      <c r="H27" s="4">
        <v>6</v>
      </c>
      <c r="I27" s="4">
        <v>6</v>
      </c>
      <c r="J27" s="136"/>
      <c r="K27" s="136"/>
    </row>
    <row r="28" spans="1:11" ht="23.25" customHeight="1">
      <c r="A28" s="178"/>
      <c r="B28" s="179"/>
      <c r="C28" s="136" t="s">
        <v>205</v>
      </c>
      <c r="D28" s="145" t="s">
        <v>273</v>
      </c>
      <c r="E28" s="145"/>
      <c r="F28" s="3" t="s">
        <v>61</v>
      </c>
      <c r="G28" s="3" t="s">
        <v>52</v>
      </c>
      <c r="H28" s="4">
        <v>6</v>
      </c>
      <c r="I28" s="4">
        <v>6</v>
      </c>
      <c r="J28" s="136"/>
      <c r="K28" s="136"/>
    </row>
    <row r="29" spans="1:11" ht="23.25" customHeight="1">
      <c r="A29" s="178"/>
      <c r="B29" s="180"/>
      <c r="C29" s="136"/>
      <c r="D29" s="145" t="s">
        <v>274</v>
      </c>
      <c r="E29" s="145"/>
      <c r="F29" s="3" t="s">
        <v>61</v>
      </c>
      <c r="G29" s="3" t="s">
        <v>52</v>
      </c>
      <c r="H29" s="4">
        <v>6</v>
      </c>
      <c r="I29" s="4">
        <v>6</v>
      </c>
      <c r="J29" s="136"/>
      <c r="K29" s="136"/>
    </row>
    <row r="30" spans="1:11" ht="23.25" customHeight="1">
      <c r="A30" s="178"/>
      <c r="B30" s="136" t="s">
        <v>208</v>
      </c>
      <c r="C30" s="136" t="s">
        <v>209</v>
      </c>
      <c r="D30" s="145" t="s">
        <v>213</v>
      </c>
      <c r="E30" s="145"/>
      <c r="F30" s="3" t="s">
        <v>215</v>
      </c>
      <c r="G30" s="3" t="s">
        <v>186</v>
      </c>
      <c r="H30" s="4">
        <v>5</v>
      </c>
      <c r="I30" s="4">
        <v>5</v>
      </c>
      <c r="J30" s="136"/>
      <c r="K30" s="136"/>
    </row>
    <row r="31" spans="1:11" ht="23.25" customHeight="1">
      <c r="A31" s="178"/>
      <c r="B31" s="136"/>
      <c r="C31" s="136"/>
      <c r="D31" s="145" t="s">
        <v>275</v>
      </c>
      <c r="E31" s="145"/>
      <c r="F31" s="3" t="s">
        <v>215</v>
      </c>
      <c r="G31" s="3" t="s">
        <v>186</v>
      </c>
      <c r="H31" s="4">
        <v>5</v>
      </c>
      <c r="I31" s="4">
        <v>5</v>
      </c>
      <c r="J31" s="136"/>
      <c r="K31" s="136"/>
    </row>
    <row r="32" spans="1:11" ht="23.25" customHeight="1">
      <c r="A32" s="176" t="s">
        <v>216</v>
      </c>
      <c r="B32" s="176"/>
      <c r="C32" s="176"/>
      <c r="D32" s="177"/>
      <c r="E32" s="177"/>
      <c r="F32" s="176"/>
      <c r="G32" s="176"/>
      <c r="H32" s="6">
        <f>SUM(H14:H31)+I6</f>
        <v>100</v>
      </c>
      <c r="I32" s="10">
        <f>SUM(I14:I31)+K6</f>
        <v>98.342608695652203</v>
      </c>
      <c r="J32" s="153"/>
      <c r="K32" s="153"/>
    </row>
    <row r="33" spans="1:11" ht="23.25" customHeight="1">
      <c r="A33" s="7" t="s">
        <v>217</v>
      </c>
      <c r="B33" s="154" t="s">
        <v>218</v>
      </c>
      <c r="C33" s="155"/>
      <c r="D33" s="155"/>
      <c r="E33" s="155"/>
      <c r="F33" s="155"/>
      <c r="G33" s="155"/>
      <c r="H33" s="155"/>
      <c r="I33" s="155"/>
      <c r="J33" s="155"/>
      <c r="K33" s="156"/>
    </row>
    <row r="34" spans="1:11">
      <c r="A34" s="157" t="s">
        <v>276</v>
      </c>
      <c r="B34" s="157"/>
      <c r="C34" s="157"/>
      <c r="D34" s="157"/>
      <c r="E34" s="157"/>
      <c r="F34" s="157"/>
      <c r="G34" s="157"/>
      <c r="H34" s="157"/>
      <c r="I34" s="157"/>
      <c r="J34" s="157"/>
      <c r="K34" s="157"/>
    </row>
    <row r="35" spans="1:11" ht="38.25" customHeight="1">
      <c r="A35" s="157" t="s">
        <v>277</v>
      </c>
      <c r="B35" s="157"/>
      <c r="C35" s="157"/>
      <c r="D35" s="157"/>
      <c r="E35" s="157"/>
      <c r="F35" s="157"/>
      <c r="G35" s="157"/>
      <c r="H35" s="157"/>
      <c r="I35" s="157"/>
      <c r="J35" s="157"/>
      <c r="K35" s="157"/>
    </row>
    <row r="36" spans="1:11" ht="41.1" customHeight="1">
      <c r="A36" s="157" t="s">
        <v>278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</row>
  </sheetData>
  <mergeCells count="84">
    <mergeCell ref="C4:D5"/>
    <mergeCell ref="G4:H5"/>
    <mergeCell ref="A4:B10"/>
    <mergeCell ref="E4:E5"/>
    <mergeCell ref="F4:F5"/>
    <mergeCell ref="I4:I5"/>
    <mergeCell ref="J4:J5"/>
    <mergeCell ref="K4:K5"/>
    <mergeCell ref="B33:K33"/>
    <mergeCell ref="A34:K34"/>
    <mergeCell ref="A35:K35"/>
    <mergeCell ref="A36:K36"/>
    <mergeCell ref="A11:A12"/>
    <mergeCell ref="A13:A31"/>
    <mergeCell ref="B14:B24"/>
    <mergeCell ref="B25:B29"/>
    <mergeCell ref="B30:B31"/>
    <mergeCell ref="C14:C16"/>
    <mergeCell ref="C17:C20"/>
    <mergeCell ref="C21:C23"/>
    <mergeCell ref="C25:C27"/>
    <mergeCell ref="C28:C29"/>
    <mergeCell ref="C30:C31"/>
    <mergeCell ref="D30:E30"/>
    <mergeCell ref="J30:K30"/>
    <mergeCell ref="D31:E31"/>
    <mergeCell ref="J31:K31"/>
    <mergeCell ref="A32:G32"/>
    <mergeCell ref="J32:K32"/>
    <mergeCell ref="D27:E27"/>
    <mergeCell ref="J27:K27"/>
    <mergeCell ref="D28:E28"/>
    <mergeCell ref="J28:K28"/>
    <mergeCell ref="D29:E29"/>
    <mergeCell ref="J29:K29"/>
    <mergeCell ref="D24:E24"/>
    <mergeCell ref="J24:K24"/>
    <mergeCell ref="D25:E25"/>
    <mergeCell ref="J25:K25"/>
    <mergeCell ref="D26:E26"/>
    <mergeCell ref="J26:K26"/>
    <mergeCell ref="D21:E21"/>
    <mergeCell ref="J21:K21"/>
    <mergeCell ref="D22:E22"/>
    <mergeCell ref="J22:K22"/>
    <mergeCell ref="D23:E23"/>
    <mergeCell ref="J23:K23"/>
    <mergeCell ref="D18:E18"/>
    <mergeCell ref="J18:K18"/>
    <mergeCell ref="D19:E19"/>
    <mergeCell ref="J19:K19"/>
    <mergeCell ref="D20:E20"/>
    <mergeCell ref="J20:K20"/>
    <mergeCell ref="D15:E15"/>
    <mergeCell ref="J15:K15"/>
    <mergeCell ref="D16:E16"/>
    <mergeCell ref="J16:K16"/>
    <mergeCell ref="D17:E17"/>
    <mergeCell ref="J17:K17"/>
    <mergeCell ref="B12:F12"/>
    <mergeCell ref="G12:K12"/>
    <mergeCell ref="D13:E13"/>
    <mergeCell ref="J13:K13"/>
    <mergeCell ref="D14:E14"/>
    <mergeCell ref="J14:K14"/>
    <mergeCell ref="C9:D9"/>
    <mergeCell ref="G9:H9"/>
    <mergeCell ref="C10:D10"/>
    <mergeCell ref="G10:H10"/>
    <mergeCell ref="B11:F11"/>
    <mergeCell ref="G11:K11"/>
    <mergeCell ref="C6:D6"/>
    <mergeCell ref="G6:H6"/>
    <mergeCell ref="C7:D7"/>
    <mergeCell ref="G7:H7"/>
    <mergeCell ref="C8:D8"/>
    <mergeCell ref="G8:H8"/>
    <mergeCell ref="A1:K1"/>
    <mergeCell ref="A2:B2"/>
    <mergeCell ref="C2:K2"/>
    <mergeCell ref="A3:B3"/>
    <mergeCell ref="C3:F3"/>
    <mergeCell ref="G3:H3"/>
    <mergeCell ref="I3:K3"/>
  </mergeCells>
  <phoneticPr fontId="30" type="noConversion"/>
  <pageMargins left="0.75" right="0.75" top="1" bottom="1" header="0.5" footer="0.5"/>
  <pageSetup paperSize="9" scale="84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</vt:lpstr>
      <vt:lpstr>目录</vt:lpstr>
      <vt:lpstr>省级部门整体支出绩效自评表</vt:lpstr>
      <vt:lpstr>部门预算项目支出绩效自评结果汇总表</vt:lpstr>
      <vt:lpstr>业务费</vt:lpstr>
      <vt:lpstr>法庭运维费</vt:lpstr>
      <vt:lpstr>省对市县转移支付绩效自评结果汇总表</vt:lpstr>
      <vt:lpstr>中央政法转移支付资金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xbany</cp:lastModifiedBy>
  <cp:lastPrinted>2020-03-13T02:25:00Z</cp:lastPrinted>
  <dcterms:created xsi:type="dcterms:W3CDTF">2018-12-06T00:45:00Z</dcterms:created>
  <dcterms:modified xsi:type="dcterms:W3CDTF">2023-08-17T08:05:08Z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F3DF37DCB38F4391A3B2097F992A6BD5</vt:lpwstr>
  </property>
</Properties>
</file>