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7125" tabRatio="909" activeTab="2"/>
  </bookViews>
  <sheets>
    <sheet name="业务费（本级）项目支出绩效自评表" sheetId="13" r:id="rId1"/>
    <sheet name="法庭运维费（本级）项目支出绩效自评表" sheetId="2" r:id="rId2"/>
    <sheet name="中央政法转移支付资金（本级）绩效自评表" sheetId="3" r:id="rId3"/>
  </sheets>
  <calcPr calcId="144525" concurrentCalc="0"/>
</workbook>
</file>

<file path=xl/calcChain.xml><?xml version="1.0" encoding="utf-8"?>
<calcChain xmlns="http://schemas.openxmlformats.org/spreadsheetml/2006/main">
  <c r="K31" i="3"/>
  <c r="I31"/>
  <c r="N6"/>
  <c r="L6"/>
  <c r="H6"/>
  <c r="F6"/>
  <c r="E6"/>
  <c r="K27" i="2"/>
  <c r="I27"/>
  <c r="H26"/>
  <c r="G15"/>
  <c r="N6"/>
  <c r="L6"/>
  <c r="H6"/>
  <c r="F6"/>
  <c r="E6"/>
  <c r="K36" i="13"/>
  <c r="I36"/>
  <c r="N6"/>
  <c r="L6"/>
  <c r="H6"/>
  <c r="F6"/>
  <c r="E6"/>
</calcChain>
</file>

<file path=xl/sharedStrings.xml><?xml version="1.0" encoding="utf-8"?>
<sst xmlns="http://schemas.openxmlformats.org/spreadsheetml/2006/main" count="287" uniqueCount="129">
  <si>
    <t>景泰县人民法院</t>
  </si>
  <si>
    <t>年初预算数</t>
  </si>
  <si>
    <t>分值</t>
  </si>
  <si>
    <t>得分</t>
  </si>
  <si>
    <t>—</t>
  </si>
  <si>
    <t>预期目标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</si>
  <si>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</si>
  <si>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</si>
  <si>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</si>
  <si>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</si>
  <si>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</si>
  <si>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</si>
  <si>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=100%</t>
  </si>
  <si>
    <t>健全</t>
  </si>
  <si>
    <t>及时</t>
  </si>
  <si>
    <t>在预算范围内</t>
  </si>
  <si>
    <t>服务对象满意度</t>
  </si>
  <si>
    <t>项目名称</t>
  </si>
  <si>
    <t>主管部门</t>
  </si>
  <si>
    <t>项目资金（万元）</t>
  </si>
  <si>
    <t>业务费（本级）</t>
  </si>
  <si>
    <t>甘肃省高级人民法院</t>
  </si>
  <si>
    <t>法庭运维费（本级）</t>
  </si>
  <si>
    <r>
      <rPr>
        <b/>
        <sz val="20"/>
        <color theme="1"/>
        <rFont val="宋体"/>
        <charset val="134"/>
      </rPr>
      <t>2022</t>
    </r>
    <r>
      <rPr>
        <b/>
        <sz val="20"/>
        <rFont val="宋体"/>
        <charset val="134"/>
      </rPr>
      <t>年</t>
    </r>
    <r>
      <rPr>
        <b/>
        <u/>
        <sz val="20"/>
        <rFont val="宋体"/>
        <charset val="134"/>
      </rPr>
      <t xml:space="preserve"> 景泰县人民法院 </t>
    </r>
    <r>
      <rPr>
        <b/>
        <sz val="20"/>
        <color theme="1"/>
        <rFont val="宋体"/>
        <charset val="134"/>
      </rPr>
      <t>部门预算项目支出绩效自评表</t>
    </r>
  </si>
  <si>
    <t>实施单位</t>
  </si>
  <si>
    <t>全年预算数</t>
  </si>
  <si>
    <t>全年执行数</t>
  </si>
  <si>
    <t>执行率</t>
  </si>
  <si>
    <t>年度资金总额</t>
  </si>
  <si>
    <t>其中：当年财政拨款</t>
  </si>
  <si>
    <t xml:space="preserve">      上年结转资金</t>
  </si>
  <si>
    <t xml:space="preserve">  其他资金</t>
  </si>
  <si>
    <t>年度总体目标</t>
  </si>
  <si>
    <t>实际完成情况</t>
  </si>
  <si>
    <t>合理使用业务费，保障审判工作的良好运转，保证当年案件审判优质高效完成，提高案件执结率、结案率，确保受理、审判等工作顺利完成。</t>
  </si>
  <si>
    <t>本年度受理案件工作、审理执行案件工作、审判民商事案件工作、审判刑事案件案件工作、审判行政案件工作均已完成，完成率均为100%，有效保障了审判服务。</t>
  </si>
  <si>
    <t>绩效指标</t>
  </si>
  <si>
    <t>产出指标</t>
  </si>
  <si>
    <t>数量指标</t>
  </si>
  <si>
    <t>审判各类民商事案件工作完成情况</t>
  </si>
  <si>
    <t>完成</t>
  </si>
  <si>
    <t>审判各类行政案件工作完成情况</t>
  </si>
  <si>
    <t>审理执行案件工作完成情况</t>
  </si>
  <si>
    <t>审判各类刑事案件案件工作完成情况</t>
  </si>
  <si>
    <t>审判各类案件工作完成情况</t>
  </si>
  <si>
    <t>质量指标</t>
  </si>
  <si>
    <t>结案率</t>
  </si>
  <si>
    <t>&gt;=90%</t>
  </si>
  <si>
    <t>法定审限内结案率</t>
  </si>
  <si>
    <t>第一季度案件结收比</t>
  </si>
  <si>
    <t>&gt;=50%</t>
  </si>
  <si>
    <t>偏差原因：实际完成值大于目标值的130%。改进措施：下一年度将科学合理的设置目标值。</t>
  </si>
  <si>
    <t>庭审直播率</t>
  </si>
  <si>
    <t>&gt;=25%</t>
  </si>
  <si>
    <t>执行案件执结率</t>
  </si>
  <si>
    <t>&gt;=80%</t>
  </si>
  <si>
    <t>一审案件陪审率</t>
  </si>
  <si>
    <t>当庭裁判率</t>
  </si>
  <si>
    <t>&gt;=30%</t>
  </si>
  <si>
    <t>时效指标</t>
  </si>
  <si>
    <t>审判案件及时性</t>
  </si>
  <si>
    <t>受理案件及时性</t>
  </si>
  <si>
    <t>成本指标</t>
  </si>
  <si>
    <t>成本控制情况</t>
  </si>
  <si>
    <t>效益指标</t>
  </si>
  <si>
    <t>经济效益指标</t>
  </si>
  <si>
    <t>挽回群众经济损失效果</t>
  </si>
  <si>
    <t>有明显效果</t>
  </si>
  <si>
    <t>社会效益指标</t>
  </si>
  <si>
    <t>保障社会公平正义有效性</t>
  </si>
  <si>
    <t>有效</t>
  </si>
  <si>
    <t>民事案件调解撤诉率</t>
  </si>
  <si>
    <t>&gt;=60%</t>
  </si>
  <si>
    <t>生态效益指标</t>
  </si>
  <si>
    <t>打击生态犯罪，维护生态秩序</t>
  </si>
  <si>
    <t>有效维护</t>
  </si>
  <si>
    <t>可持续影响指标</t>
  </si>
  <si>
    <t>案件审判管理机制健全性</t>
  </si>
  <si>
    <t>法院各部门间信息共享机制健全性</t>
  </si>
  <si>
    <t>满意度指标</t>
  </si>
  <si>
    <t>服务对象满意度指标</t>
  </si>
  <si>
    <t>人民群众满意度</t>
  </si>
  <si>
    <t>案件当事人满意度</t>
  </si>
  <si>
    <t>总分</t>
  </si>
  <si>
    <t>说明</t>
  </si>
  <si>
    <t>请在此处简要说明中央和省委巡视、各级审计和财政监督中发现的问题及其所涉及的金额，如没有填无。</t>
  </si>
  <si>
    <t>注：1.其他资金包括中央补助、各级财政资金共同投入到同一项目的自有资金、社会资金等。</t>
  </si>
  <si>
    <t xml:space="preserve">    2.绩效自评采取打分评价形式，满分为100分，各部门可根据指标的重要程度自主确定各项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产出指标50分、效益指标30分、满意度指标10分、预算资金执行率10分。如有特殊情况，除预算资金执行率外，其他指标权重可作适当调整，但总分应为100分。</t>
  </si>
  <si>
    <t xml:space="preserve">    3.本表资金使用单位按具体项目填报，主管部门按二级项目汇总绩效目标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。</t>
  </si>
  <si>
    <t>保障上沙沃法庭和喜泉法庭案件审判工作能够顺利开展，工作环境得到优化，后勤保障能力得到提升，确保2022年我院法庭工作正常运行。</t>
  </si>
  <si>
    <t>完成上沙沃法庭和喜泉法庭设备设施运行维护及水电暖的维修维护，使工作环境得到优化，后勤保障能力得到提升，确保了2022年我院法庭工作正常运行。</t>
  </si>
  <si>
    <t>法庭设备设施运行维护完成率</t>
  </si>
  <si>
    <t>保障法庭个数</t>
  </si>
  <si>
    <t>=2个</t>
  </si>
  <si>
    <t>法庭水电暖保障工作完成率</t>
  </si>
  <si>
    <t>法庭日常运转稳定率</t>
  </si>
  <si>
    <t>安防系统稳定率</t>
  </si>
  <si>
    <t>设备设施完好率</t>
  </si>
  <si>
    <t>维修维护验收合格率</t>
  </si>
  <si>
    <t>设备设施维修及时性</t>
  </si>
  <si>
    <t>有效保障审判服务</t>
  </si>
  <si>
    <t>有效保障</t>
  </si>
  <si>
    <t>提升审判环境整洁性</t>
  </si>
  <si>
    <t>提升</t>
  </si>
  <si>
    <t>物业管理机制健全性</t>
  </si>
  <si>
    <t>维修维护管理机制健全性</t>
  </si>
  <si>
    <t>派出法庭工作人员满意度</t>
  </si>
  <si>
    <t>中央政法转移支付资金（本级）</t>
  </si>
  <si>
    <t>通过中央转移支付资金，建立起更为完善的法院经费保障机制，以确保法院依法履行职责。保障法院完成2022年各类案件的审判和执行工作，完成计划内各项审判业务装备的采购配置工作，为案件审判及法院各项事业运转提供有力保障，化解社会矛盾，维护经济秩序，提高司法公信力。</t>
  </si>
  <si>
    <t>本年度受理案件工作、审判案件工作均已完成，完成率均为100%，有效保障了审判服务。完成计划内各项审判业务装备的采购配置工作，为案件审判及法院各项事业运转提供有力保障，化解社会矛盾，维护经济秩序，提高司法公信力。</t>
  </si>
  <si>
    <t>受理案件工作完成情况</t>
  </si>
  <si>
    <t>审判案件工作完成情况</t>
  </si>
  <si>
    <t>采购通用设备工作完成率</t>
  </si>
  <si>
    <t>《景泰法苑》出版册数</t>
  </si>
  <si>
    <t>&gt;=3册</t>
  </si>
  <si>
    <t>3册</t>
  </si>
  <si>
    <t>采购专用设备工作完成率</t>
  </si>
  <si>
    <t>出版印刷合格率</t>
  </si>
  <si>
    <t>&gt;=100%</t>
  </si>
  <si>
    <t>采购设备质量验收合格率</t>
  </si>
  <si>
    <t>出版工作完成及时性</t>
  </si>
  <si>
    <t>审判案件工作完成及时性</t>
  </si>
  <si>
    <t>采购工作完成及时性</t>
  </si>
  <si>
    <t>保障</t>
  </si>
  <si>
    <t>维护司法公平公正</t>
  </si>
  <si>
    <t>维护</t>
  </si>
  <si>
    <t>采购管理机制健全性</t>
  </si>
  <si>
    <t>宣传机制健全性</t>
  </si>
  <si>
    <t>法院工作人员满意度</t>
  </si>
</sst>
</file>

<file path=xl/styles.xml><?xml version="1.0" encoding="utf-8"?>
<styleSheet xmlns="http://schemas.openxmlformats.org/spreadsheetml/2006/main">
  <numFmts count="2">
    <numFmt numFmtId="178" formatCode="0.00_);[Red]\(0.00\)"/>
    <numFmt numFmtId="179" formatCode="0_);[Red]\(0\)"/>
  </numFmts>
  <fonts count="12">
    <font>
      <sz val="11"/>
      <color theme="1"/>
      <name val="宋体"/>
      <charset val="134"/>
      <scheme val="minor"/>
    </font>
    <font>
      <sz val="10.5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10.5"/>
      <color theme="1"/>
      <name val="宋体"/>
      <charset val="134"/>
    </font>
    <font>
      <sz val="10.5"/>
      <color rgb="FF000000"/>
      <name val="宋体"/>
      <charset val="134"/>
      <scheme val="minor"/>
    </font>
    <font>
      <sz val="10"/>
      <color indexed="63"/>
      <name val="宋体"/>
      <charset val="134"/>
    </font>
    <font>
      <sz val="10.5"/>
      <color indexed="63"/>
      <name val="宋体"/>
      <charset val="134"/>
    </font>
    <font>
      <sz val="10.5"/>
      <color rgb="FF000000"/>
      <name val="宋体"/>
      <charset val="134"/>
    </font>
    <font>
      <sz val="10"/>
      <name val="Arial"/>
    </font>
    <font>
      <b/>
      <sz val="20"/>
      <name val="宋体"/>
      <charset val="134"/>
    </font>
    <font>
      <b/>
      <u/>
      <sz val="20"/>
      <name val="宋体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ont="0" applyFill="0" applyBorder="0" applyAlignment="0" applyProtection="0"/>
  </cellStyleXfs>
  <cellXfs count="6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9" fontId="1" fillId="2" borderId="1" xfId="0" applyNumberFormat="1" applyFont="1" applyFill="1" applyBorder="1" applyAlignment="1">
      <alignment horizontal="center" vertical="center" wrapText="1"/>
    </xf>
    <xf numFmtId="9" fontId="1" fillId="2" borderId="1" xfId="0" applyNumberFormat="1" applyFont="1" applyFill="1" applyBorder="1" applyAlignment="1" applyProtection="1">
      <alignment horizontal="center" vertical="center" wrapText="1"/>
    </xf>
    <xf numFmtId="9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9" fontId="5" fillId="3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9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179" fontId="3" fillId="0" borderId="1" xfId="0" applyNumberFormat="1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79" fontId="1" fillId="0" borderId="1" xfId="0" applyNumberFormat="1" applyFont="1" applyFill="1" applyBorder="1" applyAlignment="1">
      <alignment horizontal="center" vertical="center" wrapText="1"/>
    </xf>
    <xf numFmtId="179" fontId="1" fillId="0" borderId="1" xfId="0" applyNumberFormat="1" applyFont="1" applyFill="1" applyBorder="1" applyAlignment="1">
      <alignment horizontal="left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179" fontId="4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1" fillId="0" borderId="5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textRotation="255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</cellXfs>
  <cellStyles count="2">
    <cellStyle name="常规" xfId="0" builtinId="0"/>
    <cellStyle name="常规 3" xfId="1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1"/>
  <sheetViews>
    <sheetView topLeftCell="A4" zoomScale="66" zoomScaleNormal="66" workbookViewId="0">
      <selection activeCell="D13" sqref="D13:F35"/>
    </sheetView>
  </sheetViews>
  <sheetFormatPr defaultColWidth="9" defaultRowHeight="13.5"/>
  <cols>
    <col min="1" max="1" width="13.875" customWidth="1"/>
    <col min="2" max="2" width="13.5" customWidth="1"/>
    <col min="3" max="3" width="20.875" customWidth="1"/>
    <col min="4" max="4" width="15" customWidth="1"/>
    <col min="5" max="5" width="17.5" customWidth="1"/>
    <col min="6" max="6" width="2.375" customWidth="1"/>
    <col min="7" max="7" width="15.75" customWidth="1"/>
    <col min="8" max="8" width="15" customWidth="1"/>
    <col min="9" max="9" width="9.75" customWidth="1"/>
    <col min="10" max="10" width="0.875" customWidth="1"/>
    <col min="11" max="11" width="9.375" customWidth="1"/>
    <col min="12" max="12" width="1" customWidth="1"/>
    <col min="13" max="13" width="10.125" customWidth="1"/>
    <col min="14" max="14" width="18.125" customWidth="1"/>
  </cols>
  <sheetData>
    <row r="1" spans="1:14" ht="42" customHeight="1">
      <c r="A1" s="26" t="s">
        <v>23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s="1" customFormat="1" ht="20.100000000000001" customHeight="1">
      <c r="A2" s="27" t="s">
        <v>17</v>
      </c>
      <c r="B2" s="27"/>
      <c r="C2" s="27" t="s">
        <v>20</v>
      </c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s="1" customFormat="1" ht="20.100000000000001" customHeight="1">
      <c r="A3" s="27" t="s">
        <v>18</v>
      </c>
      <c r="B3" s="27"/>
      <c r="C3" s="27" t="s">
        <v>21</v>
      </c>
      <c r="D3" s="27"/>
      <c r="E3" s="27"/>
      <c r="F3" s="27"/>
      <c r="G3" s="27"/>
      <c r="H3" s="27" t="s">
        <v>24</v>
      </c>
      <c r="I3" s="27"/>
      <c r="J3" s="27" t="s">
        <v>0</v>
      </c>
      <c r="K3" s="27"/>
      <c r="L3" s="27"/>
      <c r="M3" s="27"/>
      <c r="N3" s="27"/>
    </row>
    <row r="4" spans="1:14" s="1" customFormat="1" ht="20.100000000000001" customHeight="1">
      <c r="A4" s="27" t="s">
        <v>19</v>
      </c>
      <c r="B4" s="27"/>
      <c r="C4" s="27"/>
      <c r="D4" s="27"/>
      <c r="E4" s="27" t="s">
        <v>1</v>
      </c>
      <c r="F4" s="27" t="s">
        <v>25</v>
      </c>
      <c r="G4" s="27"/>
      <c r="H4" s="27" t="s">
        <v>26</v>
      </c>
      <c r="I4" s="27"/>
      <c r="J4" s="27" t="s">
        <v>2</v>
      </c>
      <c r="K4" s="27"/>
      <c r="L4" s="27" t="s">
        <v>27</v>
      </c>
      <c r="M4" s="27"/>
      <c r="N4" s="27" t="s">
        <v>3</v>
      </c>
    </row>
    <row r="5" spans="1:14" s="1" customFormat="1" ht="20.100000000000001" customHeight="1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s="1" customFormat="1" ht="20.100000000000001" customHeight="1">
      <c r="A6" s="27"/>
      <c r="B6" s="27"/>
      <c r="C6" s="28" t="s">
        <v>28</v>
      </c>
      <c r="D6" s="28"/>
      <c r="E6" s="3">
        <f>E7+E8+E9</f>
        <v>144</v>
      </c>
      <c r="F6" s="29">
        <f>F7+F8+F9</f>
        <v>235</v>
      </c>
      <c r="G6" s="29"/>
      <c r="H6" s="29">
        <f>H7+H8+H9</f>
        <v>235</v>
      </c>
      <c r="I6" s="29"/>
      <c r="J6" s="27">
        <v>10</v>
      </c>
      <c r="K6" s="27"/>
      <c r="L6" s="30">
        <f>H6/F6</f>
        <v>1</v>
      </c>
      <c r="M6" s="30"/>
      <c r="N6" s="25">
        <f>L6*J6</f>
        <v>10</v>
      </c>
    </row>
    <row r="7" spans="1:14" s="1" customFormat="1" ht="20.100000000000001" customHeight="1">
      <c r="A7" s="27"/>
      <c r="B7" s="27"/>
      <c r="C7" s="27" t="s">
        <v>29</v>
      </c>
      <c r="D7" s="27"/>
      <c r="E7" s="4">
        <v>144</v>
      </c>
      <c r="F7" s="29">
        <v>235</v>
      </c>
      <c r="G7" s="29"/>
      <c r="H7" s="29">
        <v>235</v>
      </c>
      <c r="I7" s="29"/>
      <c r="J7" s="27" t="s">
        <v>4</v>
      </c>
      <c r="K7" s="27"/>
      <c r="L7" s="27" t="s">
        <v>4</v>
      </c>
      <c r="M7" s="27"/>
      <c r="N7" s="2" t="s">
        <v>4</v>
      </c>
    </row>
    <row r="8" spans="1:14" s="1" customFormat="1" ht="20.100000000000001" customHeight="1">
      <c r="A8" s="27"/>
      <c r="B8" s="27"/>
      <c r="C8" s="27" t="s">
        <v>30</v>
      </c>
      <c r="D8" s="27"/>
      <c r="E8" s="4">
        <v>0</v>
      </c>
      <c r="F8" s="29">
        <v>0</v>
      </c>
      <c r="G8" s="29"/>
      <c r="H8" s="29">
        <v>0</v>
      </c>
      <c r="I8" s="29"/>
      <c r="J8" s="27" t="s">
        <v>4</v>
      </c>
      <c r="K8" s="27"/>
      <c r="L8" s="27" t="s">
        <v>4</v>
      </c>
      <c r="M8" s="27"/>
      <c r="N8" s="2" t="s">
        <v>4</v>
      </c>
    </row>
    <row r="9" spans="1:14" s="1" customFormat="1" ht="20.100000000000001" customHeight="1">
      <c r="A9" s="27"/>
      <c r="B9" s="27"/>
      <c r="C9" s="27" t="s">
        <v>31</v>
      </c>
      <c r="D9" s="27"/>
      <c r="E9" s="4">
        <v>0</v>
      </c>
      <c r="F9" s="29">
        <v>0</v>
      </c>
      <c r="G9" s="29"/>
      <c r="H9" s="29">
        <v>0</v>
      </c>
      <c r="I9" s="29"/>
      <c r="J9" s="27" t="s">
        <v>4</v>
      </c>
      <c r="K9" s="27"/>
      <c r="L9" s="27" t="s">
        <v>4</v>
      </c>
      <c r="M9" s="27"/>
      <c r="N9" s="2" t="s">
        <v>4</v>
      </c>
    </row>
    <row r="10" spans="1:14" s="1" customFormat="1" ht="20.100000000000001" customHeight="1">
      <c r="A10" s="27" t="s">
        <v>32</v>
      </c>
      <c r="B10" s="27" t="s">
        <v>5</v>
      </c>
      <c r="C10" s="27"/>
      <c r="D10" s="27"/>
      <c r="E10" s="27"/>
      <c r="F10" s="27"/>
      <c r="G10" s="27"/>
      <c r="H10" s="27" t="s">
        <v>33</v>
      </c>
      <c r="I10" s="27"/>
      <c r="J10" s="27"/>
      <c r="K10" s="27"/>
      <c r="L10" s="27"/>
      <c r="M10" s="27"/>
      <c r="N10" s="27"/>
    </row>
    <row r="11" spans="1:14" s="1" customFormat="1" ht="78" customHeight="1">
      <c r="A11" s="27"/>
      <c r="B11" s="31" t="s">
        <v>34</v>
      </c>
      <c r="C11" s="31"/>
      <c r="D11" s="31"/>
      <c r="E11" s="31"/>
      <c r="F11" s="31"/>
      <c r="G11" s="31"/>
      <c r="H11" s="31" t="s">
        <v>35</v>
      </c>
      <c r="I11" s="31"/>
      <c r="J11" s="31"/>
      <c r="K11" s="31"/>
      <c r="L11" s="31"/>
      <c r="M11" s="31"/>
      <c r="N11" s="31"/>
    </row>
    <row r="12" spans="1:14" s="1" customFormat="1" ht="20.100000000000001" customHeight="1">
      <c r="A12" s="55" t="s">
        <v>36</v>
      </c>
      <c r="B12" s="5" t="s">
        <v>6</v>
      </c>
      <c r="C12" s="5" t="s">
        <v>7</v>
      </c>
      <c r="D12" s="32" t="s">
        <v>8</v>
      </c>
      <c r="E12" s="32"/>
      <c r="F12" s="32"/>
      <c r="G12" s="5" t="s">
        <v>9</v>
      </c>
      <c r="H12" s="5" t="s">
        <v>10</v>
      </c>
      <c r="I12" s="32" t="s">
        <v>2</v>
      </c>
      <c r="J12" s="32"/>
      <c r="K12" s="32" t="s">
        <v>3</v>
      </c>
      <c r="L12" s="32"/>
      <c r="M12" s="32" t="s">
        <v>11</v>
      </c>
      <c r="N12" s="32"/>
    </row>
    <row r="13" spans="1:14" s="1" customFormat="1" ht="33.950000000000003" customHeight="1">
      <c r="A13" s="55"/>
      <c r="B13" s="56" t="s">
        <v>37</v>
      </c>
      <c r="C13" s="56" t="s">
        <v>38</v>
      </c>
      <c r="D13" s="33" t="s">
        <v>39</v>
      </c>
      <c r="E13" s="34"/>
      <c r="F13" s="35"/>
      <c r="G13" s="7" t="s">
        <v>40</v>
      </c>
      <c r="H13" s="8">
        <v>1</v>
      </c>
      <c r="I13" s="36">
        <v>4</v>
      </c>
      <c r="J13" s="37"/>
      <c r="K13" s="36">
        <v>4</v>
      </c>
      <c r="L13" s="37"/>
      <c r="M13" s="36"/>
      <c r="N13" s="37"/>
    </row>
    <row r="14" spans="1:14" s="1" customFormat="1" ht="20.100000000000001" customHeight="1">
      <c r="A14" s="55"/>
      <c r="B14" s="57"/>
      <c r="C14" s="57"/>
      <c r="D14" s="38" t="s">
        <v>41</v>
      </c>
      <c r="E14" s="38"/>
      <c r="F14" s="38"/>
      <c r="G14" s="7" t="s">
        <v>40</v>
      </c>
      <c r="H14" s="21">
        <v>1</v>
      </c>
      <c r="I14" s="39">
        <v>4</v>
      </c>
      <c r="J14" s="39"/>
      <c r="K14" s="39">
        <v>4</v>
      </c>
      <c r="L14" s="39"/>
      <c r="M14" s="38"/>
      <c r="N14" s="38"/>
    </row>
    <row r="15" spans="1:14" s="1" customFormat="1" ht="20.100000000000001" customHeight="1">
      <c r="A15" s="55"/>
      <c r="B15" s="57"/>
      <c r="C15" s="57"/>
      <c r="D15" s="38" t="s">
        <v>42</v>
      </c>
      <c r="E15" s="38"/>
      <c r="F15" s="38"/>
      <c r="G15" s="7" t="s">
        <v>40</v>
      </c>
      <c r="H15" s="21">
        <v>1</v>
      </c>
      <c r="I15" s="36">
        <v>4</v>
      </c>
      <c r="J15" s="37"/>
      <c r="K15" s="36">
        <v>4</v>
      </c>
      <c r="L15" s="37"/>
      <c r="M15" s="38"/>
      <c r="N15" s="38"/>
    </row>
    <row r="16" spans="1:14" s="1" customFormat="1" ht="20.100000000000001" customHeight="1">
      <c r="A16" s="55"/>
      <c r="B16" s="57"/>
      <c r="C16" s="57"/>
      <c r="D16" s="38" t="s">
        <v>43</v>
      </c>
      <c r="E16" s="38"/>
      <c r="F16" s="38"/>
      <c r="G16" s="7" t="s">
        <v>40</v>
      </c>
      <c r="H16" s="21">
        <v>1</v>
      </c>
      <c r="I16" s="39">
        <v>4</v>
      </c>
      <c r="J16" s="39"/>
      <c r="K16" s="39">
        <v>4</v>
      </c>
      <c r="L16" s="39"/>
      <c r="M16" s="38"/>
      <c r="N16" s="38"/>
    </row>
    <row r="17" spans="1:14" s="1" customFormat="1" ht="20.100000000000001" customHeight="1">
      <c r="A17" s="55"/>
      <c r="B17" s="57"/>
      <c r="C17" s="57"/>
      <c r="D17" s="38" t="s">
        <v>44</v>
      </c>
      <c r="E17" s="38"/>
      <c r="F17" s="38"/>
      <c r="G17" s="7" t="s">
        <v>40</v>
      </c>
      <c r="H17" s="21">
        <v>1</v>
      </c>
      <c r="I17" s="36">
        <v>4</v>
      </c>
      <c r="J17" s="37"/>
      <c r="K17" s="36">
        <v>4</v>
      </c>
      <c r="L17" s="37"/>
      <c r="M17" s="38"/>
      <c r="N17" s="38"/>
    </row>
    <row r="18" spans="1:14" s="1" customFormat="1" ht="20.100000000000001" customHeight="1">
      <c r="A18" s="55"/>
      <c r="B18" s="57"/>
      <c r="C18" s="32" t="s">
        <v>45</v>
      </c>
      <c r="D18" s="40" t="s">
        <v>46</v>
      </c>
      <c r="E18" s="40"/>
      <c r="F18" s="40"/>
      <c r="G18" s="7" t="s">
        <v>47</v>
      </c>
      <c r="H18" s="22">
        <v>0.97799999999999998</v>
      </c>
      <c r="I18" s="39">
        <v>3</v>
      </c>
      <c r="J18" s="39"/>
      <c r="K18" s="39">
        <v>3</v>
      </c>
      <c r="L18" s="39"/>
      <c r="M18" s="41"/>
      <c r="N18" s="41"/>
    </row>
    <row r="19" spans="1:14" s="1" customFormat="1" ht="20.100000000000001" customHeight="1">
      <c r="A19" s="55"/>
      <c r="B19" s="57"/>
      <c r="C19" s="32"/>
      <c r="D19" s="40" t="s">
        <v>48</v>
      </c>
      <c r="E19" s="40"/>
      <c r="F19" s="40"/>
      <c r="G19" s="7" t="s">
        <v>47</v>
      </c>
      <c r="H19" s="8">
        <v>1</v>
      </c>
      <c r="I19" s="36">
        <v>3</v>
      </c>
      <c r="J19" s="37"/>
      <c r="K19" s="36">
        <v>3</v>
      </c>
      <c r="L19" s="37"/>
      <c r="M19" s="42"/>
      <c r="N19" s="42"/>
    </row>
    <row r="20" spans="1:14" s="1" customFormat="1" ht="27.95" customHeight="1">
      <c r="A20" s="55"/>
      <c r="B20" s="57"/>
      <c r="C20" s="32"/>
      <c r="D20" s="40" t="s">
        <v>49</v>
      </c>
      <c r="E20" s="40"/>
      <c r="F20" s="40"/>
      <c r="G20" s="7" t="s">
        <v>50</v>
      </c>
      <c r="H20" s="22">
        <v>0.6976</v>
      </c>
      <c r="I20" s="39">
        <v>3</v>
      </c>
      <c r="J20" s="39"/>
      <c r="K20" s="39">
        <v>2.92</v>
      </c>
      <c r="L20" s="39"/>
      <c r="M20" s="42" t="s">
        <v>51</v>
      </c>
      <c r="N20" s="42"/>
    </row>
    <row r="21" spans="1:14" s="1" customFormat="1" ht="27.95" customHeight="1">
      <c r="A21" s="55"/>
      <c r="B21" s="57"/>
      <c r="C21" s="32"/>
      <c r="D21" s="40" t="s">
        <v>52</v>
      </c>
      <c r="E21" s="40"/>
      <c r="F21" s="40"/>
      <c r="G21" s="7" t="s">
        <v>53</v>
      </c>
      <c r="H21" s="22">
        <v>0.50060000000000004</v>
      </c>
      <c r="I21" s="36">
        <v>3</v>
      </c>
      <c r="J21" s="37"/>
      <c r="K21" s="36">
        <v>2.4300000000000002</v>
      </c>
      <c r="L21" s="37"/>
      <c r="M21" s="42" t="s">
        <v>51</v>
      </c>
      <c r="N21" s="42"/>
    </row>
    <row r="22" spans="1:14" s="1" customFormat="1" ht="27.95" customHeight="1">
      <c r="A22" s="55"/>
      <c r="B22" s="57"/>
      <c r="C22" s="32"/>
      <c r="D22" s="40" t="s">
        <v>54</v>
      </c>
      <c r="E22" s="40"/>
      <c r="F22" s="40"/>
      <c r="G22" s="7" t="s">
        <v>55</v>
      </c>
      <c r="H22" s="22">
        <v>0.97140000000000004</v>
      </c>
      <c r="I22" s="39">
        <v>3</v>
      </c>
      <c r="J22" s="39"/>
      <c r="K22" s="39">
        <v>3</v>
      </c>
      <c r="L22" s="39"/>
      <c r="M22" s="42"/>
      <c r="N22" s="42"/>
    </row>
    <row r="23" spans="1:14" s="1" customFormat="1" ht="27.95" customHeight="1">
      <c r="A23" s="55"/>
      <c r="B23" s="57"/>
      <c r="C23" s="32"/>
      <c r="D23" s="40" t="s">
        <v>56</v>
      </c>
      <c r="E23" s="40"/>
      <c r="F23" s="40"/>
      <c r="G23" s="7" t="s">
        <v>47</v>
      </c>
      <c r="H23" s="8">
        <v>1</v>
      </c>
      <c r="I23" s="36">
        <v>3</v>
      </c>
      <c r="J23" s="37"/>
      <c r="K23" s="36">
        <v>3</v>
      </c>
      <c r="L23" s="37"/>
      <c r="M23" s="42"/>
      <c r="N23" s="42"/>
    </row>
    <row r="24" spans="1:14" s="1" customFormat="1" ht="27.95" customHeight="1">
      <c r="A24" s="55"/>
      <c r="B24" s="57"/>
      <c r="C24" s="32"/>
      <c r="D24" s="40" t="s">
        <v>57</v>
      </c>
      <c r="E24" s="40"/>
      <c r="F24" s="40"/>
      <c r="G24" s="7" t="s">
        <v>58</v>
      </c>
      <c r="H24" s="22">
        <v>0.48420000000000002</v>
      </c>
      <c r="I24" s="39">
        <v>3</v>
      </c>
      <c r="J24" s="39"/>
      <c r="K24" s="39">
        <v>2.75</v>
      </c>
      <c r="L24" s="39"/>
      <c r="M24" s="43" t="s">
        <v>51</v>
      </c>
      <c r="N24" s="43"/>
    </row>
    <row r="25" spans="1:14" s="1" customFormat="1" ht="20.100000000000001" customHeight="1">
      <c r="A25" s="55"/>
      <c r="B25" s="57"/>
      <c r="C25" s="57" t="s">
        <v>59</v>
      </c>
      <c r="D25" s="40" t="s">
        <v>60</v>
      </c>
      <c r="E25" s="40"/>
      <c r="F25" s="40"/>
      <c r="G25" s="11" t="s">
        <v>14</v>
      </c>
      <c r="H25" s="23">
        <v>1</v>
      </c>
      <c r="I25" s="36">
        <v>3</v>
      </c>
      <c r="J25" s="37"/>
      <c r="K25" s="36">
        <v>3</v>
      </c>
      <c r="L25" s="37"/>
      <c r="M25" s="42"/>
      <c r="N25" s="42"/>
    </row>
    <row r="26" spans="1:14" s="1" customFormat="1" ht="20.100000000000001" customHeight="1">
      <c r="A26" s="55"/>
      <c r="B26" s="57"/>
      <c r="C26" s="57"/>
      <c r="D26" s="40" t="s">
        <v>61</v>
      </c>
      <c r="E26" s="40"/>
      <c r="F26" s="40"/>
      <c r="G26" s="11" t="s">
        <v>14</v>
      </c>
      <c r="H26" s="14">
        <v>1</v>
      </c>
      <c r="I26" s="39">
        <v>3</v>
      </c>
      <c r="J26" s="39"/>
      <c r="K26" s="39">
        <v>3</v>
      </c>
      <c r="L26" s="39"/>
      <c r="M26" s="42"/>
      <c r="N26" s="42"/>
    </row>
    <row r="27" spans="1:14" s="1" customFormat="1" ht="20.100000000000001" customHeight="1">
      <c r="A27" s="55"/>
      <c r="B27" s="57"/>
      <c r="C27" s="6" t="s">
        <v>62</v>
      </c>
      <c r="D27" s="38" t="s">
        <v>63</v>
      </c>
      <c r="E27" s="38"/>
      <c r="F27" s="38"/>
      <c r="G27" s="5" t="s">
        <v>15</v>
      </c>
      <c r="H27" s="14">
        <v>1</v>
      </c>
      <c r="I27" s="36">
        <v>3</v>
      </c>
      <c r="J27" s="37"/>
      <c r="K27" s="36">
        <v>3</v>
      </c>
      <c r="L27" s="37"/>
      <c r="M27" s="42"/>
      <c r="N27" s="42"/>
    </row>
    <row r="28" spans="1:14" s="1" customFormat="1" ht="20.100000000000001" customHeight="1">
      <c r="A28" s="55"/>
      <c r="B28" s="56" t="s">
        <v>64</v>
      </c>
      <c r="C28" s="5" t="s">
        <v>65</v>
      </c>
      <c r="D28" s="40" t="s">
        <v>66</v>
      </c>
      <c r="E28" s="40"/>
      <c r="F28" s="40"/>
      <c r="G28" s="24" t="s">
        <v>67</v>
      </c>
      <c r="H28" s="8">
        <v>1</v>
      </c>
      <c r="I28" s="42">
        <v>5</v>
      </c>
      <c r="J28" s="42"/>
      <c r="K28" s="42">
        <v>5</v>
      </c>
      <c r="L28" s="42"/>
      <c r="M28" s="42"/>
      <c r="N28" s="42"/>
    </row>
    <row r="29" spans="1:14" s="1" customFormat="1" ht="20.100000000000001" customHeight="1">
      <c r="A29" s="55"/>
      <c r="B29" s="57"/>
      <c r="C29" s="32" t="s">
        <v>68</v>
      </c>
      <c r="D29" s="40" t="s">
        <v>69</v>
      </c>
      <c r="E29" s="40"/>
      <c r="F29" s="40"/>
      <c r="G29" s="7" t="s">
        <v>70</v>
      </c>
      <c r="H29" s="8">
        <v>1</v>
      </c>
      <c r="I29" s="42">
        <v>5</v>
      </c>
      <c r="J29" s="42"/>
      <c r="K29" s="42">
        <v>5</v>
      </c>
      <c r="L29" s="42"/>
      <c r="M29" s="42"/>
      <c r="N29" s="42"/>
    </row>
    <row r="30" spans="1:14" s="1" customFormat="1" ht="20.100000000000001" customHeight="1">
      <c r="A30" s="55"/>
      <c r="B30" s="57"/>
      <c r="C30" s="32"/>
      <c r="D30" s="40" t="s">
        <v>71</v>
      </c>
      <c r="E30" s="40"/>
      <c r="F30" s="40"/>
      <c r="G30" s="7" t="s">
        <v>72</v>
      </c>
      <c r="H30" s="22">
        <v>0.79849999999999999</v>
      </c>
      <c r="I30" s="42">
        <v>5</v>
      </c>
      <c r="J30" s="42"/>
      <c r="K30" s="44">
        <v>4.96</v>
      </c>
      <c r="L30" s="44"/>
      <c r="M30" s="42" t="s">
        <v>51</v>
      </c>
      <c r="N30" s="42"/>
    </row>
    <row r="31" spans="1:14" s="1" customFormat="1" ht="20.100000000000001" customHeight="1">
      <c r="A31" s="55"/>
      <c r="B31" s="57"/>
      <c r="C31" s="6" t="s">
        <v>73</v>
      </c>
      <c r="D31" s="45" t="s">
        <v>74</v>
      </c>
      <c r="E31" s="46"/>
      <c r="F31" s="47"/>
      <c r="G31" s="13" t="s">
        <v>75</v>
      </c>
      <c r="H31" s="17">
        <v>1</v>
      </c>
      <c r="I31" s="42">
        <v>5</v>
      </c>
      <c r="J31" s="42"/>
      <c r="K31" s="42">
        <v>5</v>
      </c>
      <c r="L31" s="42"/>
      <c r="M31" s="42"/>
      <c r="N31" s="42"/>
    </row>
    <row r="32" spans="1:14" s="1" customFormat="1" ht="20.100000000000001" customHeight="1">
      <c r="A32" s="55"/>
      <c r="B32" s="57"/>
      <c r="C32" s="56" t="s">
        <v>76</v>
      </c>
      <c r="D32" s="38" t="s">
        <v>77</v>
      </c>
      <c r="E32" s="38"/>
      <c r="F32" s="38"/>
      <c r="G32" s="13" t="s">
        <v>13</v>
      </c>
      <c r="H32" s="17">
        <v>1</v>
      </c>
      <c r="I32" s="42">
        <v>5</v>
      </c>
      <c r="J32" s="42"/>
      <c r="K32" s="42">
        <v>5</v>
      </c>
      <c r="L32" s="42"/>
      <c r="M32" s="32"/>
      <c r="N32" s="32"/>
    </row>
    <row r="33" spans="1:14" s="1" customFormat="1" ht="20.100000000000001" customHeight="1">
      <c r="A33" s="55"/>
      <c r="B33" s="58"/>
      <c r="C33" s="58"/>
      <c r="D33" s="38" t="s">
        <v>78</v>
      </c>
      <c r="E33" s="38"/>
      <c r="F33" s="38"/>
      <c r="G33" s="13" t="s">
        <v>13</v>
      </c>
      <c r="H33" s="17">
        <v>1</v>
      </c>
      <c r="I33" s="42">
        <v>5</v>
      </c>
      <c r="J33" s="42"/>
      <c r="K33" s="42">
        <v>5</v>
      </c>
      <c r="L33" s="42"/>
      <c r="M33" s="44"/>
      <c r="N33" s="44"/>
    </row>
    <row r="34" spans="1:14" s="1" customFormat="1" ht="20.100000000000001" customHeight="1">
      <c r="A34" s="55"/>
      <c r="B34" s="57" t="s">
        <v>79</v>
      </c>
      <c r="C34" s="57" t="s">
        <v>80</v>
      </c>
      <c r="D34" s="38" t="s">
        <v>81</v>
      </c>
      <c r="E34" s="38"/>
      <c r="F34" s="38"/>
      <c r="G34" s="13" t="s">
        <v>47</v>
      </c>
      <c r="H34" s="14">
        <v>0.95</v>
      </c>
      <c r="I34" s="42">
        <v>5</v>
      </c>
      <c r="J34" s="42"/>
      <c r="K34" s="42">
        <v>5</v>
      </c>
      <c r="L34" s="42"/>
      <c r="M34" s="42"/>
      <c r="N34" s="42"/>
    </row>
    <row r="35" spans="1:14" s="1" customFormat="1" ht="20.100000000000001" customHeight="1">
      <c r="A35" s="55"/>
      <c r="B35" s="58"/>
      <c r="C35" s="58"/>
      <c r="D35" s="38" t="s">
        <v>82</v>
      </c>
      <c r="E35" s="38"/>
      <c r="F35" s="38"/>
      <c r="G35" s="13" t="s">
        <v>47</v>
      </c>
      <c r="H35" s="14">
        <v>0.95</v>
      </c>
      <c r="I35" s="42">
        <v>5</v>
      </c>
      <c r="J35" s="42"/>
      <c r="K35" s="42">
        <v>5</v>
      </c>
      <c r="L35" s="42"/>
      <c r="M35" s="32"/>
      <c r="N35" s="32"/>
    </row>
    <row r="36" spans="1:14" s="1" customFormat="1" ht="20.100000000000001" customHeight="1">
      <c r="A36" s="39" t="s">
        <v>83</v>
      </c>
      <c r="B36" s="39"/>
      <c r="C36" s="39"/>
      <c r="D36" s="39"/>
      <c r="E36" s="39"/>
      <c r="F36" s="39"/>
      <c r="G36" s="39"/>
      <c r="H36" s="39"/>
      <c r="I36" s="48">
        <f>SUM(I13:J35)+N6</f>
        <v>100</v>
      </c>
      <c r="J36" s="48"/>
      <c r="K36" s="49">
        <f>SUM(K13:L35)+N6</f>
        <v>99.06</v>
      </c>
      <c r="L36" s="49"/>
      <c r="M36" s="50"/>
      <c r="N36" s="50"/>
    </row>
    <row r="37" spans="1:14" s="1" customFormat="1" ht="20.100000000000001" customHeight="1">
      <c r="A37" s="15" t="s">
        <v>84</v>
      </c>
      <c r="B37" s="51" t="s">
        <v>85</v>
      </c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3"/>
    </row>
    <row r="38" spans="1:14" s="1" customFormat="1" ht="20.100000000000001" customHeight="1">
      <c r="A38" s="54" t="s">
        <v>86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</row>
    <row r="39" spans="1:14" s="1" customFormat="1" ht="43.5" customHeight="1">
      <c r="A39" s="54" t="s">
        <v>87</v>
      </c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</row>
    <row r="40" spans="1:14" s="1" customFormat="1" ht="30" customHeight="1">
      <c r="A40" s="54" t="s">
        <v>88</v>
      </c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</row>
    <row r="41" spans="1:14" ht="15.95" customHeight="1"/>
  </sheetData>
  <mergeCells count="154">
    <mergeCell ref="A36:H36"/>
    <mergeCell ref="I36:J36"/>
    <mergeCell ref="K36:L36"/>
    <mergeCell ref="M36:N36"/>
    <mergeCell ref="B37:N37"/>
    <mergeCell ref="A38:N38"/>
    <mergeCell ref="A39:N39"/>
    <mergeCell ref="A40:N40"/>
    <mergeCell ref="A10:A11"/>
    <mergeCell ref="A12:A35"/>
    <mergeCell ref="B13:B27"/>
    <mergeCell ref="B28:B33"/>
    <mergeCell ref="B34:B35"/>
    <mergeCell ref="C13:C17"/>
    <mergeCell ref="C18:C24"/>
    <mergeCell ref="C25:C26"/>
    <mergeCell ref="C29:C30"/>
    <mergeCell ref="C32:C33"/>
    <mergeCell ref="C34:C35"/>
    <mergeCell ref="D33:F33"/>
    <mergeCell ref="I33:J33"/>
    <mergeCell ref="K33:L33"/>
    <mergeCell ref="M33:N33"/>
    <mergeCell ref="D34:F34"/>
    <mergeCell ref="I34:J34"/>
    <mergeCell ref="K34:L34"/>
    <mergeCell ref="M34:N34"/>
    <mergeCell ref="D35:F35"/>
    <mergeCell ref="I35:J35"/>
    <mergeCell ref="K35:L35"/>
    <mergeCell ref="M35:N35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A4:B9"/>
    <mergeCell ref="F4:G5"/>
    <mergeCell ref="H4:I5"/>
    <mergeCell ref="J4:K5"/>
    <mergeCell ref="L4:M5"/>
    <mergeCell ref="C4:D5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E4:E5"/>
    <mergeCell ref="N4:N5"/>
  </mergeCells>
  <phoneticPr fontId="11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2"/>
  <sheetViews>
    <sheetView zoomScale="76" zoomScaleNormal="76" workbookViewId="0">
      <selection activeCell="K27" sqref="K27:L27"/>
    </sheetView>
  </sheetViews>
  <sheetFormatPr defaultColWidth="9" defaultRowHeight="13.5"/>
  <cols>
    <col min="1" max="1" width="13.875" customWidth="1"/>
    <col min="2" max="2" width="13.5" customWidth="1"/>
    <col min="3" max="3" width="20.875" customWidth="1"/>
    <col min="4" max="4" width="15" customWidth="1"/>
    <col min="5" max="5" width="17.5" customWidth="1"/>
    <col min="6" max="6" width="2.375" customWidth="1"/>
    <col min="7" max="7" width="15.75" customWidth="1"/>
    <col min="8" max="8" width="15" customWidth="1"/>
    <col min="9" max="9" width="9.75" customWidth="1"/>
    <col min="10" max="10" width="0.875" customWidth="1"/>
    <col min="11" max="11" width="9.375" customWidth="1"/>
    <col min="12" max="12" width="1" customWidth="1"/>
    <col min="13" max="13" width="10.125" customWidth="1"/>
    <col min="14" max="14" width="18.125" customWidth="1"/>
  </cols>
  <sheetData>
    <row r="1" spans="1:14" ht="42" customHeight="1">
      <c r="A1" s="26" t="s">
        <v>23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s="1" customFormat="1" ht="20.100000000000001" customHeight="1">
      <c r="A2" s="27" t="s">
        <v>17</v>
      </c>
      <c r="B2" s="27"/>
      <c r="C2" s="27" t="s">
        <v>22</v>
      </c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s="1" customFormat="1" ht="20.100000000000001" customHeight="1">
      <c r="A3" s="27" t="s">
        <v>18</v>
      </c>
      <c r="B3" s="27"/>
      <c r="C3" s="27" t="s">
        <v>21</v>
      </c>
      <c r="D3" s="27"/>
      <c r="E3" s="27"/>
      <c r="F3" s="27"/>
      <c r="G3" s="27"/>
      <c r="H3" s="27" t="s">
        <v>24</v>
      </c>
      <c r="I3" s="27"/>
      <c r="J3" s="27" t="s">
        <v>0</v>
      </c>
      <c r="K3" s="27"/>
      <c r="L3" s="27"/>
      <c r="M3" s="27"/>
      <c r="N3" s="27"/>
    </row>
    <row r="4" spans="1:14" s="1" customFormat="1" ht="20.100000000000001" customHeight="1">
      <c r="A4" s="27" t="s">
        <v>19</v>
      </c>
      <c r="B4" s="27"/>
      <c r="C4" s="27"/>
      <c r="D4" s="27"/>
      <c r="E4" s="27" t="s">
        <v>1</v>
      </c>
      <c r="F4" s="27" t="s">
        <v>25</v>
      </c>
      <c r="G4" s="27"/>
      <c r="H4" s="27" t="s">
        <v>26</v>
      </c>
      <c r="I4" s="27"/>
      <c r="J4" s="27" t="s">
        <v>2</v>
      </c>
      <c r="K4" s="27"/>
      <c r="L4" s="27" t="s">
        <v>27</v>
      </c>
      <c r="M4" s="27"/>
      <c r="N4" s="27" t="s">
        <v>3</v>
      </c>
    </row>
    <row r="5" spans="1:14" s="1" customFormat="1" ht="20.100000000000001" customHeight="1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s="1" customFormat="1" ht="20.100000000000001" customHeight="1">
      <c r="A6" s="27"/>
      <c r="B6" s="27"/>
      <c r="C6" s="28" t="s">
        <v>28</v>
      </c>
      <c r="D6" s="28"/>
      <c r="E6" s="3">
        <f>E7+E8+E9</f>
        <v>16</v>
      </c>
      <c r="F6" s="29">
        <f>F7+F8+F9</f>
        <v>16</v>
      </c>
      <c r="G6" s="29"/>
      <c r="H6" s="29">
        <f>H7+H8+H9</f>
        <v>16</v>
      </c>
      <c r="I6" s="29"/>
      <c r="J6" s="27">
        <v>10</v>
      </c>
      <c r="K6" s="27"/>
      <c r="L6" s="30">
        <f>H6/F6</f>
        <v>1</v>
      </c>
      <c r="M6" s="30"/>
      <c r="N6" s="4">
        <f>L6*J6</f>
        <v>10</v>
      </c>
    </row>
    <row r="7" spans="1:14" s="1" customFormat="1" ht="20.100000000000001" customHeight="1">
      <c r="A7" s="27"/>
      <c r="B7" s="27"/>
      <c r="C7" s="27" t="s">
        <v>29</v>
      </c>
      <c r="D7" s="27"/>
      <c r="E7" s="4">
        <v>16</v>
      </c>
      <c r="F7" s="29">
        <v>16</v>
      </c>
      <c r="G7" s="29"/>
      <c r="H7" s="29">
        <v>16</v>
      </c>
      <c r="I7" s="29"/>
      <c r="J7" s="27" t="s">
        <v>4</v>
      </c>
      <c r="K7" s="27"/>
      <c r="L7" s="27" t="s">
        <v>4</v>
      </c>
      <c r="M7" s="27"/>
      <c r="N7" s="2" t="s">
        <v>4</v>
      </c>
    </row>
    <row r="8" spans="1:14" s="1" customFormat="1" ht="20.100000000000001" customHeight="1">
      <c r="A8" s="27"/>
      <c r="B8" s="27"/>
      <c r="C8" s="27" t="s">
        <v>30</v>
      </c>
      <c r="D8" s="27"/>
      <c r="E8" s="4">
        <v>0</v>
      </c>
      <c r="F8" s="29">
        <v>0</v>
      </c>
      <c r="G8" s="29"/>
      <c r="H8" s="29">
        <v>0</v>
      </c>
      <c r="I8" s="29"/>
      <c r="J8" s="27" t="s">
        <v>4</v>
      </c>
      <c r="K8" s="27"/>
      <c r="L8" s="27" t="s">
        <v>4</v>
      </c>
      <c r="M8" s="27"/>
      <c r="N8" s="2" t="s">
        <v>4</v>
      </c>
    </row>
    <row r="9" spans="1:14" s="1" customFormat="1" ht="20.100000000000001" customHeight="1">
      <c r="A9" s="27"/>
      <c r="B9" s="27"/>
      <c r="C9" s="27" t="s">
        <v>31</v>
      </c>
      <c r="D9" s="27"/>
      <c r="E9" s="4">
        <v>0</v>
      </c>
      <c r="F9" s="29">
        <v>0</v>
      </c>
      <c r="G9" s="29"/>
      <c r="H9" s="29">
        <v>0</v>
      </c>
      <c r="I9" s="29"/>
      <c r="J9" s="27" t="s">
        <v>4</v>
      </c>
      <c r="K9" s="27"/>
      <c r="L9" s="27" t="s">
        <v>4</v>
      </c>
      <c r="M9" s="27"/>
      <c r="N9" s="2" t="s">
        <v>4</v>
      </c>
    </row>
    <row r="10" spans="1:14" s="1" customFormat="1" ht="20.100000000000001" customHeight="1">
      <c r="A10" s="27" t="s">
        <v>32</v>
      </c>
      <c r="B10" s="27" t="s">
        <v>5</v>
      </c>
      <c r="C10" s="27"/>
      <c r="D10" s="27"/>
      <c r="E10" s="27"/>
      <c r="F10" s="27"/>
      <c r="G10" s="27"/>
      <c r="H10" s="27" t="s">
        <v>33</v>
      </c>
      <c r="I10" s="27"/>
      <c r="J10" s="27"/>
      <c r="K10" s="27"/>
      <c r="L10" s="27"/>
      <c r="M10" s="27"/>
      <c r="N10" s="27"/>
    </row>
    <row r="11" spans="1:14" s="1" customFormat="1" ht="78" customHeight="1">
      <c r="A11" s="27"/>
      <c r="B11" s="31" t="s">
        <v>89</v>
      </c>
      <c r="C11" s="31"/>
      <c r="D11" s="31"/>
      <c r="E11" s="31"/>
      <c r="F11" s="31"/>
      <c r="G11" s="31"/>
      <c r="H11" s="31" t="s">
        <v>90</v>
      </c>
      <c r="I11" s="31"/>
      <c r="J11" s="31"/>
      <c r="K11" s="31"/>
      <c r="L11" s="31"/>
      <c r="M11" s="31"/>
      <c r="N11" s="31"/>
    </row>
    <row r="12" spans="1:14" s="1" customFormat="1" ht="20.100000000000001" customHeight="1">
      <c r="A12" s="55" t="s">
        <v>36</v>
      </c>
      <c r="B12" s="5" t="s">
        <v>6</v>
      </c>
      <c r="C12" s="5" t="s">
        <v>7</v>
      </c>
      <c r="D12" s="32" t="s">
        <v>8</v>
      </c>
      <c r="E12" s="32"/>
      <c r="F12" s="32"/>
      <c r="G12" s="5" t="s">
        <v>9</v>
      </c>
      <c r="H12" s="5" t="s">
        <v>10</v>
      </c>
      <c r="I12" s="32" t="s">
        <v>2</v>
      </c>
      <c r="J12" s="32"/>
      <c r="K12" s="32" t="s">
        <v>3</v>
      </c>
      <c r="L12" s="32"/>
      <c r="M12" s="32" t="s">
        <v>11</v>
      </c>
      <c r="N12" s="32"/>
    </row>
    <row r="13" spans="1:14" s="1" customFormat="1" ht="30" customHeight="1">
      <c r="A13" s="55"/>
      <c r="B13" s="56" t="s">
        <v>37</v>
      </c>
      <c r="C13" s="56" t="s">
        <v>38</v>
      </c>
      <c r="D13" s="38" t="s">
        <v>91</v>
      </c>
      <c r="E13" s="38"/>
      <c r="F13" s="38"/>
      <c r="G13" s="16" t="s">
        <v>12</v>
      </c>
      <c r="H13" s="17">
        <v>1</v>
      </c>
      <c r="I13" s="42">
        <v>6</v>
      </c>
      <c r="J13" s="42"/>
      <c r="K13" s="42">
        <v>6</v>
      </c>
      <c r="L13" s="42"/>
      <c r="M13" s="32"/>
      <c r="N13" s="32"/>
    </row>
    <row r="14" spans="1:14" s="1" customFormat="1" ht="20.100000000000001" customHeight="1">
      <c r="A14" s="55"/>
      <c r="B14" s="57"/>
      <c r="C14" s="57"/>
      <c r="D14" s="38" t="s">
        <v>92</v>
      </c>
      <c r="E14" s="38"/>
      <c r="F14" s="38"/>
      <c r="G14" s="16" t="s">
        <v>93</v>
      </c>
      <c r="H14" s="13">
        <v>2</v>
      </c>
      <c r="I14" s="39">
        <v>6</v>
      </c>
      <c r="J14" s="39"/>
      <c r="K14" s="39">
        <v>6</v>
      </c>
      <c r="L14" s="39"/>
      <c r="M14" s="38"/>
      <c r="N14" s="38"/>
    </row>
    <row r="15" spans="1:14" s="1" customFormat="1" ht="20.100000000000001" customHeight="1">
      <c r="A15" s="55"/>
      <c r="B15" s="57"/>
      <c r="C15" s="57"/>
      <c r="D15" s="38" t="s">
        <v>94</v>
      </c>
      <c r="E15" s="38"/>
      <c r="F15" s="38"/>
      <c r="G15" s="17">
        <f>100%</f>
        <v>1</v>
      </c>
      <c r="H15" s="17">
        <v>1</v>
      </c>
      <c r="I15" s="42">
        <v>6</v>
      </c>
      <c r="J15" s="42"/>
      <c r="K15" s="42">
        <v>6</v>
      </c>
      <c r="L15" s="42"/>
      <c r="M15" s="38"/>
      <c r="N15" s="38"/>
    </row>
    <row r="16" spans="1:14" s="1" customFormat="1" ht="20.100000000000001" customHeight="1">
      <c r="A16" s="55"/>
      <c r="B16" s="57"/>
      <c r="C16" s="32" t="s">
        <v>45</v>
      </c>
      <c r="D16" s="40" t="s">
        <v>95</v>
      </c>
      <c r="E16" s="40"/>
      <c r="F16" s="40"/>
      <c r="G16" s="7" t="s">
        <v>47</v>
      </c>
      <c r="H16" s="17">
        <v>0.9</v>
      </c>
      <c r="I16" s="39">
        <v>5</v>
      </c>
      <c r="J16" s="39"/>
      <c r="K16" s="39">
        <v>5</v>
      </c>
      <c r="L16" s="39"/>
      <c r="M16" s="41"/>
      <c r="N16" s="41"/>
    </row>
    <row r="17" spans="1:14" s="1" customFormat="1" ht="20.100000000000001" customHeight="1">
      <c r="A17" s="55"/>
      <c r="B17" s="57"/>
      <c r="C17" s="32"/>
      <c r="D17" s="40" t="s">
        <v>96</v>
      </c>
      <c r="E17" s="40"/>
      <c r="F17" s="40"/>
      <c r="G17" s="7" t="s">
        <v>47</v>
      </c>
      <c r="H17" s="17">
        <v>0.9</v>
      </c>
      <c r="I17" s="42">
        <v>5</v>
      </c>
      <c r="J17" s="42"/>
      <c r="K17" s="42">
        <v>5</v>
      </c>
      <c r="L17" s="42"/>
      <c r="M17" s="42"/>
      <c r="N17" s="42"/>
    </row>
    <row r="18" spans="1:14" s="1" customFormat="1" ht="20.100000000000001" customHeight="1">
      <c r="A18" s="55"/>
      <c r="B18" s="57"/>
      <c r="C18" s="32"/>
      <c r="D18" s="40" t="s">
        <v>97</v>
      </c>
      <c r="E18" s="40"/>
      <c r="F18" s="40"/>
      <c r="G18" s="7" t="s">
        <v>47</v>
      </c>
      <c r="H18" s="17">
        <v>0.9</v>
      </c>
      <c r="I18" s="39">
        <v>5</v>
      </c>
      <c r="J18" s="39"/>
      <c r="K18" s="39">
        <v>5</v>
      </c>
      <c r="L18" s="39"/>
      <c r="M18" s="43"/>
      <c r="N18" s="43"/>
    </row>
    <row r="19" spans="1:14" s="1" customFormat="1" ht="20.100000000000001" customHeight="1">
      <c r="A19" s="55"/>
      <c r="B19" s="57"/>
      <c r="C19" s="32"/>
      <c r="D19" s="59" t="s">
        <v>98</v>
      </c>
      <c r="E19" s="60"/>
      <c r="F19" s="61"/>
      <c r="G19" s="18" t="s">
        <v>12</v>
      </c>
      <c r="H19" s="17">
        <v>1</v>
      </c>
      <c r="I19" s="39">
        <v>5</v>
      </c>
      <c r="J19" s="39"/>
      <c r="K19" s="39">
        <v>5</v>
      </c>
      <c r="L19" s="39"/>
      <c r="M19" s="43"/>
      <c r="N19" s="43"/>
    </row>
    <row r="20" spans="1:14" s="1" customFormat="1" ht="20.100000000000001" customHeight="1">
      <c r="A20" s="55"/>
      <c r="B20" s="57"/>
      <c r="C20" s="5" t="s">
        <v>59</v>
      </c>
      <c r="D20" s="40" t="s">
        <v>99</v>
      </c>
      <c r="E20" s="40"/>
      <c r="F20" s="40"/>
      <c r="G20" s="19" t="s">
        <v>14</v>
      </c>
      <c r="H20" s="17">
        <v>1</v>
      </c>
      <c r="I20" s="42">
        <v>6</v>
      </c>
      <c r="J20" s="42"/>
      <c r="K20" s="42">
        <v>6</v>
      </c>
      <c r="L20" s="42"/>
      <c r="M20" s="42"/>
      <c r="N20" s="42"/>
    </row>
    <row r="21" spans="1:14" s="1" customFormat="1" ht="20.100000000000001" customHeight="1">
      <c r="A21" s="55"/>
      <c r="B21" s="57"/>
      <c r="C21" s="6" t="s">
        <v>62</v>
      </c>
      <c r="D21" s="38" t="s">
        <v>63</v>
      </c>
      <c r="E21" s="38"/>
      <c r="F21" s="38"/>
      <c r="G21" s="5" t="s">
        <v>15</v>
      </c>
      <c r="H21" s="17">
        <v>1</v>
      </c>
      <c r="I21" s="42">
        <v>6</v>
      </c>
      <c r="J21" s="42"/>
      <c r="K21" s="42">
        <v>6</v>
      </c>
      <c r="L21" s="42"/>
      <c r="M21" s="42"/>
      <c r="N21" s="42"/>
    </row>
    <row r="22" spans="1:14" s="1" customFormat="1" ht="20.100000000000001" customHeight="1">
      <c r="A22" s="55"/>
      <c r="B22" s="56" t="s">
        <v>64</v>
      </c>
      <c r="C22" s="56" t="s">
        <v>68</v>
      </c>
      <c r="D22" s="38" t="s">
        <v>100</v>
      </c>
      <c r="E22" s="38"/>
      <c r="F22" s="38"/>
      <c r="G22" s="20" t="s">
        <v>101</v>
      </c>
      <c r="H22" s="17">
        <v>1</v>
      </c>
      <c r="I22" s="42">
        <v>7</v>
      </c>
      <c r="J22" s="42"/>
      <c r="K22" s="42">
        <v>7</v>
      </c>
      <c r="L22" s="42"/>
      <c r="M22" s="42"/>
      <c r="N22" s="42"/>
    </row>
    <row r="23" spans="1:14" s="1" customFormat="1" ht="20.100000000000001" customHeight="1">
      <c r="A23" s="55"/>
      <c r="B23" s="57"/>
      <c r="C23" s="58"/>
      <c r="D23" s="38" t="s">
        <v>102</v>
      </c>
      <c r="E23" s="38"/>
      <c r="F23" s="38"/>
      <c r="G23" s="13" t="s">
        <v>103</v>
      </c>
      <c r="H23" s="17">
        <v>1</v>
      </c>
      <c r="I23" s="42">
        <v>8</v>
      </c>
      <c r="J23" s="42"/>
      <c r="K23" s="42">
        <v>8</v>
      </c>
      <c r="L23" s="42"/>
      <c r="M23" s="42"/>
      <c r="N23" s="42"/>
    </row>
    <row r="24" spans="1:14" s="1" customFormat="1" ht="20.100000000000001" customHeight="1">
      <c r="A24" s="55"/>
      <c r="B24" s="57"/>
      <c r="C24" s="56" t="s">
        <v>76</v>
      </c>
      <c r="D24" s="38" t="s">
        <v>104</v>
      </c>
      <c r="E24" s="38"/>
      <c r="F24" s="38"/>
      <c r="G24" s="13" t="s">
        <v>13</v>
      </c>
      <c r="H24" s="17">
        <v>1</v>
      </c>
      <c r="I24" s="42">
        <v>7</v>
      </c>
      <c r="J24" s="42"/>
      <c r="K24" s="42">
        <v>7</v>
      </c>
      <c r="L24" s="42"/>
      <c r="M24" s="32"/>
      <c r="N24" s="32"/>
    </row>
    <row r="25" spans="1:14" s="1" customFormat="1" ht="20.100000000000001" customHeight="1">
      <c r="A25" s="55"/>
      <c r="B25" s="58"/>
      <c r="C25" s="58"/>
      <c r="D25" s="38" t="s">
        <v>105</v>
      </c>
      <c r="E25" s="38"/>
      <c r="F25" s="38"/>
      <c r="G25" s="13" t="s">
        <v>13</v>
      </c>
      <c r="H25" s="17">
        <v>1</v>
      </c>
      <c r="I25" s="42">
        <v>8</v>
      </c>
      <c r="J25" s="42"/>
      <c r="K25" s="42">
        <v>8</v>
      </c>
      <c r="L25" s="42"/>
      <c r="M25" s="32"/>
      <c r="N25" s="32"/>
    </row>
    <row r="26" spans="1:14" s="1" customFormat="1" ht="20.100000000000001" customHeight="1">
      <c r="A26" s="55"/>
      <c r="B26" s="5" t="s">
        <v>79</v>
      </c>
      <c r="C26" s="5" t="s">
        <v>16</v>
      </c>
      <c r="D26" s="38" t="s">
        <v>106</v>
      </c>
      <c r="E26" s="38"/>
      <c r="F26" s="38"/>
      <c r="G26" s="13" t="s">
        <v>47</v>
      </c>
      <c r="H26" s="17">
        <f>92%</f>
        <v>0.92</v>
      </c>
      <c r="I26" s="42">
        <v>10</v>
      </c>
      <c r="J26" s="42"/>
      <c r="K26" s="42">
        <v>10</v>
      </c>
      <c r="L26" s="42"/>
      <c r="M26" s="32"/>
      <c r="N26" s="32"/>
    </row>
    <row r="27" spans="1:14" s="1" customFormat="1" ht="20.100000000000001" customHeight="1">
      <c r="A27" s="39" t="s">
        <v>83</v>
      </c>
      <c r="B27" s="39"/>
      <c r="C27" s="39"/>
      <c r="D27" s="39"/>
      <c r="E27" s="39"/>
      <c r="F27" s="39"/>
      <c r="G27" s="39"/>
      <c r="H27" s="39"/>
      <c r="I27" s="48">
        <f>SUM(I13:I26)+J6</f>
        <v>100</v>
      </c>
      <c r="J27" s="48"/>
      <c r="K27" s="48">
        <f>SUM(K13:K26)+N6</f>
        <v>100</v>
      </c>
      <c r="L27" s="48"/>
      <c r="M27" s="50"/>
      <c r="N27" s="50"/>
    </row>
    <row r="28" spans="1:14" s="1" customFormat="1" ht="20.100000000000001" customHeight="1">
      <c r="A28" s="15" t="s">
        <v>84</v>
      </c>
      <c r="B28" s="51" t="s">
        <v>85</v>
      </c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3"/>
    </row>
    <row r="29" spans="1:14" s="1" customFormat="1" ht="20.100000000000001" customHeight="1">
      <c r="A29" s="54" t="s">
        <v>86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</row>
    <row r="30" spans="1:14" s="1" customFormat="1" ht="43.5" customHeight="1">
      <c r="A30" s="54" t="s">
        <v>87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</row>
    <row r="31" spans="1:14" s="1" customFormat="1" ht="30" customHeight="1">
      <c r="A31" s="54" t="s">
        <v>88</v>
      </c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</row>
    <row r="32" spans="1:14" ht="15.95" customHeight="1"/>
  </sheetData>
  <mergeCells count="115">
    <mergeCell ref="A27:H27"/>
    <mergeCell ref="I27:J27"/>
    <mergeCell ref="K27:L27"/>
    <mergeCell ref="M27:N27"/>
    <mergeCell ref="B28:N28"/>
    <mergeCell ref="A29:N29"/>
    <mergeCell ref="A30:N30"/>
    <mergeCell ref="A31:N31"/>
    <mergeCell ref="A10:A11"/>
    <mergeCell ref="A12:A26"/>
    <mergeCell ref="B13:B21"/>
    <mergeCell ref="B22:B25"/>
    <mergeCell ref="C13:C15"/>
    <mergeCell ref="C16:C19"/>
    <mergeCell ref="C22:C23"/>
    <mergeCell ref="C24:C25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A4:B9"/>
    <mergeCell ref="C4:D5"/>
    <mergeCell ref="F4:G5"/>
    <mergeCell ref="H4:I5"/>
    <mergeCell ref="J4:K5"/>
    <mergeCell ref="L4:M5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E4:E5"/>
    <mergeCell ref="N4:N5"/>
  </mergeCells>
  <phoneticPr fontId="11" type="noConversion"/>
  <pageMargins left="0.75" right="0.75" top="1" bottom="1" header="0.5" footer="0.5"/>
  <pageSetup paperSize="9" scale="85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6"/>
  <sheetViews>
    <sheetView tabSelected="1" zoomScale="68" zoomScaleNormal="68" workbookViewId="0">
      <selection activeCell="M29" sqref="M29:N29"/>
    </sheetView>
  </sheetViews>
  <sheetFormatPr defaultColWidth="9" defaultRowHeight="13.5"/>
  <cols>
    <col min="1" max="1" width="13.875" customWidth="1"/>
    <col min="2" max="2" width="13.5" customWidth="1"/>
    <col min="3" max="3" width="20.875" customWidth="1"/>
    <col min="4" max="4" width="15" customWidth="1"/>
    <col min="5" max="5" width="17.5" customWidth="1"/>
    <col min="6" max="6" width="2.375" customWidth="1"/>
    <col min="7" max="7" width="15.75" customWidth="1"/>
    <col min="8" max="8" width="15" customWidth="1"/>
    <col min="9" max="9" width="9.75" customWidth="1"/>
    <col min="10" max="10" width="0.875" customWidth="1"/>
    <col min="11" max="11" width="9.375" customWidth="1"/>
    <col min="12" max="12" width="1" customWidth="1"/>
    <col min="13" max="13" width="10.125" customWidth="1"/>
    <col min="14" max="14" width="18.125" customWidth="1"/>
  </cols>
  <sheetData>
    <row r="1" spans="1:14" ht="42" customHeight="1">
      <c r="A1" s="26" t="s">
        <v>23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s="1" customFormat="1" ht="20.100000000000001" customHeight="1">
      <c r="A2" s="27" t="s">
        <v>17</v>
      </c>
      <c r="B2" s="27"/>
      <c r="C2" s="27" t="s">
        <v>107</v>
      </c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s="1" customFormat="1" ht="20.100000000000001" customHeight="1">
      <c r="A3" s="27" t="s">
        <v>18</v>
      </c>
      <c r="B3" s="27"/>
      <c r="C3" s="27" t="s">
        <v>21</v>
      </c>
      <c r="D3" s="27"/>
      <c r="E3" s="27"/>
      <c r="F3" s="27"/>
      <c r="G3" s="27"/>
      <c r="H3" s="27" t="s">
        <v>24</v>
      </c>
      <c r="I3" s="27"/>
      <c r="J3" s="27" t="s">
        <v>0</v>
      </c>
      <c r="K3" s="27"/>
      <c r="L3" s="27"/>
      <c r="M3" s="27"/>
      <c r="N3" s="27"/>
    </row>
    <row r="4" spans="1:14" s="1" customFormat="1" ht="20.100000000000001" customHeight="1">
      <c r="A4" s="27" t="s">
        <v>19</v>
      </c>
      <c r="B4" s="27"/>
      <c r="C4" s="27"/>
      <c r="D4" s="27"/>
      <c r="E4" s="27" t="s">
        <v>1</v>
      </c>
      <c r="F4" s="27" t="s">
        <v>25</v>
      </c>
      <c r="G4" s="27"/>
      <c r="H4" s="27" t="s">
        <v>26</v>
      </c>
      <c r="I4" s="27"/>
      <c r="J4" s="27" t="s">
        <v>2</v>
      </c>
      <c r="K4" s="27"/>
      <c r="L4" s="27" t="s">
        <v>27</v>
      </c>
      <c r="M4" s="27"/>
      <c r="N4" s="27" t="s">
        <v>3</v>
      </c>
    </row>
    <row r="5" spans="1:14" s="1" customFormat="1" ht="20.100000000000001" customHeight="1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s="1" customFormat="1" ht="20.100000000000001" customHeight="1">
      <c r="A6" s="27"/>
      <c r="B6" s="27"/>
      <c r="C6" s="28" t="s">
        <v>28</v>
      </c>
      <c r="D6" s="28"/>
      <c r="E6" s="3">
        <f>E7+E8+E9</f>
        <v>248</v>
      </c>
      <c r="F6" s="29">
        <f>F7+F8+F9</f>
        <v>293</v>
      </c>
      <c r="G6" s="29"/>
      <c r="H6" s="29">
        <f>H7+H8+H9</f>
        <v>293</v>
      </c>
      <c r="I6" s="29"/>
      <c r="J6" s="27">
        <v>10</v>
      </c>
      <c r="K6" s="27"/>
      <c r="L6" s="30">
        <f>H6/F6</f>
        <v>1</v>
      </c>
      <c r="M6" s="30"/>
      <c r="N6" s="4">
        <f>L6*J6</f>
        <v>10</v>
      </c>
    </row>
    <row r="7" spans="1:14" s="1" customFormat="1" ht="20.100000000000001" customHeight="1">
      <c r="A7" s="27"/>
      <c r="B7" s="27"/>
      <c r="C7" s="27" t="s">
        <v>29</v>
      </c>
      <c r="D7" s="27"/>
      <c r="E7" s="4">
        <v>248</v>
      </c>
      <c r="F7" s="29">
        <v>293</v>
      </c>
      <c r="G7" s="29"/>
      <c r="H7" s="29">
        <v>293</v>
      </c>
      <c r="I7" s="29"/>
      <c r="J7" s="27" t="s">
        <v>4</v>
      </c>
      <c r="K7" s="27"/>
      <c r="L7" s="27" t="s">
        <v>4</v>
      </c>
      <c r="M7" s="27"/>
      <c r="N7" s="2" t="s">
        <v>4</v>
      </c>
    </row>
    <row r="8" spans="1:14" s="1" customFormat="1" ht="20.100000000000001" customHeight="1">
      <c r="A8" s="27"/>
      <c r="B8" s="27"/>
      <c r="C8" s="27" t="s">
        <v>30</v>
      </c>
      <c r="D8" s="27"/>
      <c r="E8" s="4">
        <v>0</v>
      </c>
      <c r="F8" s="29">
        <v>0</v>
      </c>
      <c r="G8" s="29"/>
      <c r="H8" s="29">
        <v>0</v>
      </c>
      <c r="I8" s="29"/>
      <c r="J8" s="27" t="s">
        <v>4</v>
      </c>
      <c r="K8" s="27"/>
      <c r="L8" s="27" t="s">
        <v>4</v>
      </c>
      <c r="M8" s="27"/>
      <c r="N8" s="2" t="s">
        <v>4</v>
      </c>
    </row>
    <row r="9" spans="1:14" s="1" customFormat="1" ht="20.100000000000001" customHeight="1">
      <c r="A9" s="27"/>
      <c r="B9" s="27"/>
      <c r="C9" s="27" t="s">
        <v>31</v>
      </c>
      <c r="D9" s="27"/>
      <c r="E9" s="4">
        <v>0</v>
      </c>
      <c r="F9" s="29">
        <v>0</v>
      </c>
      <c r="G9" s="29"/>
      <c r="H9" s="29">
        <v>0</v>
      </c>
      <c r="I9" s="29"/>
      <c r="J9" s="27" t="s">
        <v>4</v>
      </c>
      <c r="K9" s="27"/>
      <c r="L9" s="27" t="s">
        <v>4</v>
      </c>
      <c r="M9" s="27"/>
      <c r="N9" s="2" t="s">
        <v>4</v>
      </c>
    </row>
    <row r="10" spans="1:14" s="1" customFormat="1" ht="24" customHeight="1">
      <c r="A10" s="27" t="s">
        <v>32</v>
      </c>
      <c r="B10" s="27" t="s">
        <v>5</v>
      </c>
      <c r="C10" s="27"/>
      <c r="D10" s="27"/>
      <c r="E10" s="27"/>
      <c r="F10" s="27"/>
      <c r="G10" s="27"/>
      <c r="H10" s="27" t="s">
        <v>33</v>
      </c>
      <c r="I10" s="27"/>
      <c r="J10" s="27"/>
      <c r="K10" s="27"/>
      <c r="L10" s="27"/>
      <c r="M10" s="27"/>
      <c r="N10" s="27"/>
    </row>
    <row r="11" spans="1:14" s="1" customFormat="1" ht="78" customHeight="1">
      <c r="A11" s="27"/>
      <c r="B11" s="31" t="s">
        <v>108</v>
      </c>
      <c r="C11" s="31"/>
      <c r="D11" s="31"/>
      <c r="E11" s="31"/>
      <c r="F11" s="31"/>
      <c r="G11" s="31"/>
      <c r="H11" s="31" t="s">
        <v>109</v>
      </c>
      <c r="I11" s="31"/>
      <c r="J11" s="31"/>
      <c r="K11" s="31"/>
      <c r="L11" s="31"/>
      <c r="M11" s="31"/>
      <c r="N11" s="31"/>
    </row>
    <row r="12" spans="1:14" s="1" customFormat="1" ht="20.100000000000001" customHeight="1">
      <c r="A12" s="55" t="s">
        <v>36</v>
      </c>
      <c r="B12" s="5" t="s">
        <v>6</v>
      </c>
      <c r="C12" s="5" t="s">
        <v>7</v>
      </c>
      <c r="D12" s="32" t="s">
        <v>8</v>
      </c>
      <c r="E12" s="32"/>
      <c r="F12" s="32"/>
      <c r="G12" s="5" t="s">
        <v>9</v>
      </c>
      <c r="H12" s="5" t="s">
        <v>10</v>
      </c>
      <c r="I12" s="32" t="s">
        <v>2</v>
      </c>
      <c r="J12" s="32"/>
      <c r="K12" s="32" t="s">
        <v>3</v>
      </c>
      <c r="L12" s="32"/>
      <c r="M12" s="32" t="s">
        <v>11</v>
      </c>
      <c r="N12" s="32"/>
    </row>
    <row r="13" spans="1:14" s="1" customFormat="1" ht="32.1" customHeight="1">
      <c r="A13" s="55"/>
      <c r="B13" s="32" t="s">
        <v>37</v>
      </c>
      <c r="C13" s="56" t="s">
        <v>38</v>
      </c>
      <c r="D13" s="40" t="s">
        <v>110</v>
      </c>
      <c r="E13" s="40"/>
      <c r="F13" s="40"/>
      <c r="G13" s="7" t="s">
        <v>40</v>
      </c>
      <c r="H13" s="8">
        <v>1</v>
      </c>
      <c r="I13" s="42">
        <v>4</v>
      </c>
      <c r="J13" s="42"/>
      <c r="K13" s="42">
        <v>4</v>
      </c>
      <c r="L13" s="42"/>
      <c r="M13" s="32"/>
      <c r="N13" s="32"/>
    </row>
    <row r="14" spans="1:14" s="1" customFormat="1" ht="20.100000000000001" customHeight="1">
      <c r="A14" s="55"/>
      <c r="B14" s="32"/>
      <c r="C14" s="57"/>
      <c r="D14" s="40" t="s">
        <v>111</v>
      </c>
      <c r="E14" s="40"/>
      <c r="F14" s="40"/>
      <c r="G14" s="7" t="s">
        <v>40</v>
      </c>
      <c r="H14" s="9">
        <v>1</v>
      </c>
      <c r="I14" s="39">
        <v>4</v>
      </c>
      <c r="J14" s="39"/>
      <c r="K14" s="39">
        <v>4</v>
      </c>
      <c r="L14" s="39"/>
      <c r="M14" s="38"/>
      <c r="N14" s="38"/>
    </row>
    <row r="15" spans="1:14" s="1" customFormat="1" ht="20.100000000000001" customHeight="1">
      <c r="A15" s="55"/>
      <c r="B15" s="32"/>
      <c r="C15" s="57"/>
      <c r="D15" s="40" t="s">
        <v>112</v>
      </c>
      <c r="E15" s="40"/>
      <c r="F15" s="40"/>
      <c r="G15" s="7" t="s">
        <v>55</v>
      </c>
      <c r="H15" s="8">
        <v>1</v>
      </c>
      <c r="I15" s="42">
        <v>4</v>
      </c>
      <c r="J15" s="42"/>
      <c r="K15" s="42">
        <v>4</v>
      </c>
      <c r="L15" s="42"/>
      <c r="M15" s="38"/>
      <c r="N15" s="38"/>
    </row>
    <row r="16" spans="1:14" s="1" customFormat="1" ht="20.100000000000001" customHeight="1">
      <c r="A16" s="55"/>
      <c r="B16" s="32"/>
      <c r="C16" s="57"/>
      <c r="D16" s="40" t="s">
        <v>113</v>
      </c>
      <c r="E16" s="40"/>
      <c r="F16" s="40"/>
      <c r="G16" s="7" t="s">
        <v>114</v>
      </c>
      <c r="H16" s="8" t="s">
        <v>115</v>
      </c>
      <c r="I16" s="39">
        <v>4</v>
      </c>
      <c r="J16" s="39"/>
      <c r="K16" s="39">
        <v>4</v>
      </c>
      <c r="L16" s="39"/>
      <c r="M16" s="38"/>
      <c r="N16" s="38"/>
    </row>
    <row r="17" spans="1:14" s="1" customFormat="1" ht="20.100000000000001" customHeight="1">
      <c r="A17" s="55"/>
      <c r="B17" s="32"/>
      <c r="C17" s="57"/>
      <c r="D17" s="40" t="s">
        <v>116</v>
      </c>
      <c r="E17" s="40"/>
      <c r="F17" s="40"/>
      <c r="G17" s="7" t="s">
        <v>55</v>
      </c>
      <c r="H17" s="8">
        <v>1</v>
      </c>
      <c r="I17" s="42">
        <v>4</v>
      </c>
      <c r="J17" s="42"/>
      <c r="K17" s="42">
        <v>4</v>
      </c>
      <c r="L17" s="42"/>
      <c r="M17" s="42"/>
      <c r="N17" s="42"/>
    </row>
    <row r="18" spans="1:14" s="1" customFormat="1" ht="20.100000000000001" customHeight="1">
      <c r="A18" s="55"/>
      <c r="B18" s="32"/>
      <c r="C18" s="32" t="s">
        <v>45</v>
      </c>
      <c r="D18" s="40" t="s">
        <v>48</v>
      </c>
      <c r="E18" s="40"/>
      <c r="F18" s="40"/>
      <c r="G18" s="7" t="s">
        <v>47</v>
      </c>
      <c r="H18" s="10">
        <v>1</v>
      </c>
      <c r="I18" s="39">
        <v>4</v>
      </c>
      <c r="J18" s="39"/>
      <c r="K18" s="39">
        <v>4</v>
      </c>
      <c r="L18" s="39"/>
      <c r="M18" s="41"/>
      <c r="N18" s="41"/>
    </row>
    <row r="19" spans="1:14" s="1" customFormat="1" ht="20.100000000000001" customHeight="1">
      <c r="A19" s="55"/>
      <c r="B19" s="32"/>
      <c r="C19" s="32"/>
      <c r="D19" s="40" t="s">
        <v>117</v>
      </c>
      <c r="E19" s="40"/>
      <c r="F19" s="40"/>
      <c r="G19" s="7" t="s">
        <v>118</v>
      </c>
      <c r="H19" s="10">
        <v>1</v>
      </c>
      <c r="I19" s="42">
        <v>4</v>
      </c>
      <c r="J19" s="42"/>
      <c r="K19" s="42">
        <v>4</v>
      </c>
      <c r="L19" s="42"/>
      <c r="M19" s="42"/>
      <c r="N19" s="42"/>
    </row>
    <row r="20" spans="1:14" s="1" customFormat="1" ht="20.100000000000001" customHeight="1">
      <c r="A20" s="55"/>
      <c r="B20" s="32"/>
      <c r="C20" s="32"/>
      <c r="D20" s="40" t="s">
        <v>119</v>
      </c>
      <c r="E20" s="40"/>
      <c r="F20" s="40"/>
      <c r="G20" s="7" t="s">
        <v>118</v>
      </c>
      <c r="H20" s="10">
        <v>1</v>
      </c>
      <c r="I20" s="39">
        <v>4</v>
      </c>
      <c r="J20" s="39"/>
      <c r="K20" s="39">
        <v>4</v>
      </c>
      <c r="L20" s="39"/>
      <c r="M20" s="43"/>
      <c r="N20" s="43"/>
    </row>
    <row r="21" spans="1:14" s="1" customFormat="1" ht="20.100000000000001" customHeight="1">
      <c r="A21" s="55"/>
      <c r="B21" s="32"/>
      <c r="C21" s="32" t="s">
        <v>59</v>
      </c>
      <c r="D21" s="40" t="s">
        <v>120</v>
      </c>
      <c r="E21" s="40"/>
      <c r="F21" s="40"/>
      <c r="G21" s="11" t="s">
        <v>14</v>
      </c>
      <c r="H21" s="8">
        <v>1</v>
      </c>
      <c r="I21" s="42">
        <v>4</v>
      </c>
      <c r="J21" s="42"/>
      <c r="K21" s="42">
        <v>4</v>
      </c>
      <c r="L21" s="42"/>
      <c r="M21" s="42"/>
      <c r="N21" s="42"/>
    </row>
    <row r="22" spans="1:14" s="1" customFormat="1" ht="20.100000000000001" customHeight="1">
      <c r="A22" s="55"/>
      <c r="B22" s="32"/>
      <c r="C22" s="32"/>
      <c r="D22" s="40" t="s">
        <v>121</v>
      </c>
      <c r="E22" s="40"/>
      <c r="F22" s="40"/>
      <c r="G22" s="7" t="s">
        <v>14</v>
      </c>
      <c r="H22" s="8">
        <v>1</v>
      </c>
      <c r="I22" s="39">
        <v>4</v>
      </c>
      <c r="J22" s="39"/>
      <c r="K22" s="39">
        <v>4</v>
      </c>
      <c r="L22" s="39"/>
      <c r="M22" s="42"/>
      <c r="N22" s="42"/>
    </row>
    <row r="23" spans="1:14" s="1" customFormat="1" ht="20.100000000000001" customHeight="1">
      <c r="A23" s="55"/>
      <c r="B23" s="32"/>
      <c r="C23" s="32"/>
      <c r="D23" s="40" t="s">
        <v>122</v>
      </c>
      <c r="E23" s="40"/>
      <c r="F23" s="40"/>
      <c r="G23" s="11" t="s">
        <v>14</v>
      </c>
      <c r="H23" s="8">
        <v>1</v>
      </c>
      <c r="I23" s="42">
        <v>4</v>
      </c>
      <c r="J23" s="42"/>
      <c r="K23" s="42">
        <v>4</v>
      </c>
      <c r="L23" s="42"/>
      <c r="M23" s="42"/>
      <c r="N23" s="42"/>
    </row>
    <row r="24" spans="1:14" s="1" customFormat="1" ht="20.100000000000001" customHeight="1">
      <c r="A24" s="55"/>
      <c r="B24" s="32"/>
      <c r="C24" s="6" t="s">
        <v>62</v>
      </c>
      <c r="D24" s="40" t="s">
        <v>63</v>
      </c>
      <c r="E24" s="40"/>
      <c r="F24" s="40"/>
      <c r="G24" s="12" t="s">
        <v>15</v>
      </c>
      <c r="H24" s="8">
        <v>1</v>
      </c>
      <c r="I24" s="39">
        <v>6</v>
      </c>
      <c r="J24" s="39"/>
      <c r="K24" s="39">
        <v>6</v>
      </c>
      <c r="L24" s="39"/>
      <c r="M24" s="42"/>
      <c r="N24" s="42"/>
    </row>
    <row r="25" spans="1:14" s="1" customFormat="1" ht="20.100000000000001" customHeight="1">
      <c r="A25" s="55"/>
      <c r="B25" s="32" t="s">
        <v>64</v>
      </c>
      <c r="C25" s="32" t="s">
        <v>68</v>
      </c>
      <c r="D25" s="40" t="s">
        <v>100</v>
      </c>
      <c r="E25" s="40"/>
      <c r="F25" s="40"/>
      <c r="G25" s="7" t="s">
        <v>123</v>
      </c>
      <c r="H25" s="8">
        <v>1</v>
      </c>
      <c r="I25" s="42">
        <v>7</v>
      </c>
      <c r="J25" s="42"/>
      <c r="K25" s="42">
        <v>7</v>
      </c>
      <c r="L25" s="42"/>
      <c r="M25" s="43"/>
      <c r="N25" s="43"/>
    </row>
    <row r="26" spans="1:14" s="1" customFormat="1" ht="20.100000000000001" customHeight="1">
      <c r="A26" s="55"/>
      <c r="B26" s="32"/>
      <c r="C26" s="32"/>
      <c r="D26" s="40" t="s">
        <v>124</v>
      </c>
      <c r="E26" s="40"/>
      <c r="F26" s="40"/>
      <c r="G26" s="7" t="s">
        <v>125</v>
      </c>
      <c r="H26" s="8">
        <v>1</v>
      </c>
      <c r="I26" s="42">
        <v>8</v>
      </c>
      <c r="J26" s="42"/>
      <c r="K26" s="42">
        <v>8</v>
      </c>
      <c r="L26" s="42"/>
      <c r="M26" s="42"/>
      <c r="N26" s="42"/>
    </row>
    <row r="27" spans="1:14" s="1" customFormat="1" ht="20.100000000000001" customHeight="1">
      <c r="A27" s="55"/>
      <c r="B27" s="32"/>
      <c r="C27" s="56" t="s">
        <v>76</v>
      </c>
      <c r="D27" s="40" t="s">
        <v>126</v>
      </c>
      <c r="E27" s="40"/>
      <c r="F27" s="40"/>
      <c r="G27" s="7" t="s">
        <v>13</v>
      </c>
      <c r="H27" s="8">
        <v>1</v>
      </c>
      <c r="I27" s="42">
        <v>7</v>
      </c>
      <c r="J27" s="42"/>
      <c r="K27" s="42">
        <v>7</v>
      </c>
      <c r="L27" s="42"/>
      <c r="M27" s="32"/>
      <c r="N27" s="32"/>
    </row>
    <row r="28" spans="1:14" s="1" customFormat="1" ht="20.100000000000001" customHeight="1">
      <c r="A28" s="55"/>
      <c r="B28" s="32"/>
      <c r="C28" s="58"/>
      <c r="D28" s="40" t="s">
        <v>127</v>
      </c>
      <c r="E28" s="40"/>
      <c r="F28" s="40"/>
      <c r="G28" s="7" t="s">
        <v>13</v>
      </c>
      <c r="H28" s="8">
        <v>1</v>
      </c>
      <c r="I28" s="42">
        <v>8</v>
      </c>
      <c r="J28" s="42"/>
      <c r="K28" s="42">
        <v>8</v>
      </c>
      <c r="L28" s="42"/>
      <c r="M28" s="44"/>
      <c r="N28" s="44"/>
    </row>
    <row r="29" spans="1:14" s="1" customFormat="1" ht="20.100000000000001" customHeight="1">
      <c r="A29" s="55"/>
      <c r="B29" s="57" t="s">
        <v>79</v>
      </c>
      <c r="C29" s="57" t="s">
        <v>80</v>
      </c>
      <c r="D29" s="38" t="s">
        <v>81</v>
      </c>
      <c r="E29" s="38"/>
      <c r="F29" s="38"/>
      <c r="G29" s="13" t="s">
        <v>47</v>
      </c>
      <c r="H29" s="14">
        <v>0.9</v>
      </c>
      <c r="I29" s="42">
        <v>5</v>
      </c>
      <c r="J29" s="42"/>
      <c r="K29" s="42">
        <v>5</v>
      </c>
      <c r="L29" s="42"/>
      <c r="M29" s="42"/>
      <c r="N29" s="42"/>
    </row>
    <row r="30" spans="1:14" s="1" customFormat="1" ht="20.100000000000001" customHeight="1">
      <c r="A30" s="55"/>
      <c r="B30" s="58"/>
      <c r="C30" s="58"/>
      <c r="D30" s="38" t="s">
        <v>128</v>
      </c>
      <c r="E30" s="38"/>
      <c r="F30" s="38"/>
      <c r="G30" s="13" t="s">
        <v>47</v>
      </c>
      <c r="H30" s="14">
        <v>0.9</v>
      </c>
      <c r="I30" s="42">
        <v>5</v>
      </c>
      <c r="J30" s="42"/>
      <c r="K30" s="42">
        <v>5</v>
      </c>
      <c r="L30" s="42"/>
      <c r="M30" s="32"/>
      <c r="N30" s="32"/>
    </row>
    <row r="31" spans="1:14" s="1" customFormat="1" ht="20.100000000000001" customHeight="1">
      <c r="A31" s="39" t="s">
        <v>83</v>
      </c>
      <c r="B31" s="39"/>
      <c r="C31" s="39"/>
      <c r="D31" s="39"/>
      <c r="E31" s="39"/>
      <c r="F31" s="39"/>
      <c r="G31" s="39"/>
      <c r="H31" s="39"/>
      <c r="I31" s="48">
        <f>SUM(I13:I30)+J6</f>
        <v>100</v>
      </c>
      <c r="J31" s="48"/>
      <c r="K31" s="48">
        <f>SUM(K13:K30)+N6</f>
        <v>100</v>
      </c>
      <c r="L31" s="48"/>
      <c r="M31" s="50"/>
      <c r="N31" s="50"/>
    </row>
    <row r="32" spans="1:14" s="1" customFormat="1" ht="20.100000000000001" customHeight="1">
      <c r="A32" s="15" t="s">
        <v>84</v>
      </c>
      <c r="B32" s="51" t="s">
        <v>85</v>
      </c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3"/>
    </row>
    <row r="33" spans="1:14" s="1" customFormat="1" ht="20.100000000000001" customHeight="1">
      <c r="A33" s="54" t="s">
        <v>86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</row>
    <row r="34" spans="1:14" s="1" customFormat="1" ht="43.5" customHeight="1">
      <c r="A34" s="54" t="s">
        <v>87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</row>
    <row r="35" spans="1:14" s="1" customFormat="1" ht="30" customHeight="1">
      <c r="A35" s="54" t="s">
        <v>88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</row>
    <row r="36" spans="1:14" ht="15.95" customHeight="1"/>
  </sheetData>
  <mergeCells count="134">
    <mergeCell ref="A33:N33"/>
    <mergeCell ref="A34:N34"/>
    <mergeCell ref="A35:N35"/>
    <mergeCell ref="A10:A11"/>
    <mergeCell ref="A12:A30"/>
    <mergeCell ref="B13:B24"/>
    <mergeCell ref="B25:B28"/>
    <mergeCell ref="B29:B30"/>
    <mergeCell ref="C13:C17"/>
    <mergeCell ref="C18:C20"/>
    <mergeCell ref="C21:C23"/>
    <mergeCell ref="C25:C26"/>
    <mergeCell ref="C27:C28"/>
    <mergeCell ref="C29:C30"/>
    <mergeCell ref="D30:F30"/>
    <mergeCell ref="I30:J30"/>
    <mergeCell ref="K30:L30"/>
    <mergeCell ref="M30:N30"/>
    <mergeCell ref="A31:H31"/>
    <mergeCell ref="I31:J31"/>
    <mergeCell ref="K31:L31"/>
    <mergeCell ref="M31:N31"/>
    <mergeCell ref="B32:N32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A4:B9"/>
    <mergeCell ref="C4:D5"/>
    <mergeCell ref="F4:G5"/>
    <mergeCell ref="H4:I5"/>
    <mergeCell ref="J4:K5"/>
    <mergeCell ref="L4:M5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E4:E5"/>
    <mergeCell ref="N4:N5"/>
  </mergeCells>
  <phoneticPr fontId="11" type="noConversion"/>
  <pageMargins left="0.75" right="0.75" top="1" bottom="1" header="0.5" footer="0.5"/>
  <pageSetup paperSize="9" scale="84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业务费（本级）项目支出绩效自评表</vt:lpstr>
      <vt:lpstr>法庭运维费（本级）项目支出绩效自评表</vt:lpstr>
      <vt:lpstr>中央政法转移支付资金（本级）绩效自评表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cp:lastPrinted>2020-03-13T02:25:00Z</cp:lastPrinted>
  <dcterms:created xsi:type="dcterms:W3CDTF">2018-12-06T00:45:00Z</dcterms:created>
  <dcterms:modified xsi:type="dcterms:W3CDTF">2023-08-10T08:35:55Z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158EE2E5F1234D04AA4EDC7F645D9B83</vt:lpwstr>
  </property>
</Properties>
</file>