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462" tabRatio="989" firstSheet="1" activeTab="2"/>
  </bookViews>
  <sheets>
    <sheet name="封面" sheetId="10" r:id="rId1"/>
    <sheet name="目录" sheetId="12" r:id="rId2"/>
    <sheet name="省级部门（单位）整体支出绩效自评表（参考模板）" sheetId="4" r:id="rId3"/>
    <sheet name="部门预算项目支出绩效自评结果汇总表" sheetId="5" r:id="rId4"/>
    <sheet name="电费补助" sheetId="2" r:id="rId5"/>
    <sheet name="培训费" sheetId="16" r:id="rId6"/>
    <sheet name="全省法院业务费" sheetId="15" r:id="rId7"/>
    <sheet name="少数民族法制教学研究经费" sheetId="14" r:id="rId8"/>
    <sheet name="物业费" sheetId="13" r:id="rId9"/>
  </sheets>
  <calcPr calcId="144525" refMode="R1C1"/>
</workbook>
</file>

<file path=xl/sharedStrings.xml><?xml version="1.0" encoding="utf-8"?>
<sst xmlns="http://schemas.openxmlformats.org/spreadsheetml/2006/main" count="699" uniqueCount="283">
  <si>
    <t>附件1</t>
  </si>
  <si>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</si>
  <si>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编报部门（单位公章）：甘肃省法官学院</t>
  </si>
  <si>
    <t xml:space="preserve">                                 编报日期：2023年2月</t>
  </si>
  <si>
    <t xml:space="preserve">                                 联系人及电话：丁小强    17797613881   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</si>
  <si>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</si>
  <si>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</si>
  <si>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</si>
  <si>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</si>
  <si>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1.电费补助项目绩效自评表</t>
  </si>
  <si>
    <t xml:space="preserve">  2.培训费项目绩效自评表</t>
  </si>
  <si>
    <t xml:space="preserve">  3.全省法院业务费项目绩效自评表</t>
  </si>
  <si>
    <t xml:space="preserve">  4.少数民族法制教学研究经费项目绩效自评表</t>
  </si>
  <si>
    <t xml:space="preserve">  5.物业费项目绩效自评表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</si>
  <si>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>甘肃省法官学院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</si>
  <si>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</si>
  <si>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甘肃省法官学院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</si>
  <si>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</si>
  <si>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</si>
  <si>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</si>
  <si>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</si>
  <si>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</si>
  <si>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</si>
  <si>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</si>
  <si>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</si>
  <si>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</si>
  <si>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</si>
  <si>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</si>
  <si>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</si>
  <si>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</si>
  <si>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</si>
  <si>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目标1：加强党的政治建设，忠诚拥护“两个确立”，坚决做到“两个维护”，不断提升对党忠诚的政治思想行动自觉，推动工作高质量发展。</t>
  </si>
  <si>
    <t>目标1完成情况：发挥班子成员领学促学的“头雁效应”， 深入贯彻十九届历次全会精神，全面落实党的二十大精神，印发《学习计划》12份，召开党委理论中心组学习会15次，专题研讨12次，集中宣讲6次，新媒体刊登干警学习体会3次，干警忠诚拥护“两个确立”，坚决做到“两个维护”。认真践行习近平法治思想，开展研讨培训16场次。</t>
  </si>
  <si>
    <t>目标2：狠抓培训主业，根据《2022年度全省法院教育培训计划》合理规划、科学安排全年培训工作。</t>
  </si>
  <si>
    <t>目标2完成情况：克服疫情影响，立足主责主业，举办全省法院领导班子成员、司法警察等培训班5期，培训人员600余人次。加快推进汉藏双语法治人才培养，举办了由省委政法委主办的为期2个月100人参加的全省政法干警汉藏双语一体化培训班。深化院校联合培养机制，举办了为期45天50人参加的西北民族大学2019级法学本科学历生实践教学培训班。发挥学院作为最高法院和省人大、纪委监委等单位培训基地作用，举办人大代表和纪检监察干部培训班3期，培训人员207人次。加强合作交流，举办了省民族语言译制中心等培训班。</t>
  </si>
  <si>
    <t>目标3：持续加大对铸牢中华民族共同体意识的研究、宣传、示范和实践，为推进中华民族共同体建设贡献力量。</t>
  </si>
  <si>
    <t>目标3完成情况：开展专题调研10次，结项国家法官学院课题1项，完成省法院课题1项，立项省法院、省民委、法研所课题7项；申报2022年度优秀民族工作调研报告4篇；4名干警撰写的调研报告获得表彰奖励；全年编制《法官学苑》刊物4期，发行册数2万册。</t>
  </si>
  <si>
    <t>目标4：加大宣传力度，不断推动法治文化与教育培训、普法宣传和铸牢中华民族共同体意识教育深度融合。</t>
  </si>
  <si>
    <t>目标4完成情况：深入挖掘特色法治文化，积极开展亮点司法品牌创建工作，打造了中华民族共同体法治文化浮雕和长廊，不断推动法治文化与教育培训、普法宣传和铸牢中华民族共同体意识教育深度融合，开展宣传教育活动23次，受教育人次达到3000余人次。巩固拓展全国民族团结进步教育基地创建成果，开展了第19个民族团结进步宣传月活动，举办了“九个一”系列活动。举办民族团结书画展、文艺联欢、红色教育基地观摩活动等20余次，在创建方式方法融合方面做出了示范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</si>
  <si>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</si>
  <si>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</si>
  <si>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</si>
  <si>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</si>
  <si>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</si>
  <si>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</si>
  <si>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</si>
  <si>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</si>
  <si>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</si>
  <si>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</si>
  <si>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</si>
  <si>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项目支出预算执行率</t>
  </si>
  <si>
    <t>=89.83%</t>
  </si>
  <si>
    <r>
      <rPr>
        <b/>
        <sz val="10.5"/>
        <color rgb="FF000000"/>
        <rFont val="宋体"/>
        <charset val="134"/>
      </rPr>
      <t>偏差原因:</t>
    </r>
    <r>
      <rPr>
        <sz val="10.5"/>
        <color rgb="FF000000"/>
        <rFont val="宋体"/>
        <charset val="134"/>
      </rPr>
      <t xml:space="preserve">因疫情影响，未完成培训计划。              </t>
    </r>
    <r>
      <rPr>
        <b/>
        <sz val="10.5"/>
        <color rgb="FF000000"/>
        <rFont val="宋体"/>
        <charset val="134"/>
      </rPr>
      <t>改进措施：</t>
    </r>
    <r>
      <rPr>
        <sz val="10.5"/>
        <color rgb="FF000000"/>
        <rFont val="宋体"/>
        <charset val="134"/>
      </rPr>
      <t>进一步加强资金支付管理，统筹做好培训费的预算管理，督促项目实施相关部门加快实施进度。</t>
    </r>
  </si>
  <si>
    <t>“三公经费”控制率</t>
  </si>
  <si>
    <t>&lt;=100%</t>
  </si>
  <si>
    <t>=70.32%</t>
  </si>
  <si>
    <r>
      <rPr>
        <b/>
        <sz val="10.5"/>
        <color rgb="FF000000"/>
        <rFont val="宋体"/>
        <charset val="134"/>
      </rPr>
      <t>偏差原因：</t>
    </r>
    <r>
      <rPr>
        <sz val="10.5"/>
        <color rgb="FF000000"/>
        <rFont val="宋体"/>
        <charset val="134"/>
      </rPr>
      <t>系统原因导致扣分，本年三公经费未超预算。</t>
    </r>
  </si>
  <si>
    <t>结转结余变动率</t>
  </si>
  <si>
    <t>&lt;=0%</t>
  </si>
  <si>
    <t>=219.29%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</si>
  <si>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</si>
  <si>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</si>
  <si>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</si>
  <si>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</si>
  <si>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</si>
  <si>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</si>
  <si>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</si>
  <si>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</si>
  <si>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</si>
  <si>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</si>
  <si>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</si>
  <si>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＜=100%</t>
  </si>
  <si>
    <t>重点工作管理</t>
  </si>
  <si>
    <t>重点工作管理制度健全性</t>
  </si>
  <si>
    <t>履职效果</t>
  </si>
  <si>
    <t>部门履职目标</t>
  </si>
  <si>
    <t>全年举办各类培训班期数</t>
  </si>
  <si>
    <t>&gt;=28期</t>
  </si>
  <si>
    <t>=11期</t>
  </si>
  <si>
    <r>
      <rPr>
        <b/>
        <sz val="10.5"/>
        <color rgb="FF000000"/>
        <rFont val="宋体"/>
        <charset val="134"/>
      </rPr>
      <t>偏差原因：</t>
    </r>
    <r>
      <rPr>
        <sz val="10.5"/>
        <color rgb="FF000000"/>
        <rFont val="宋体"/>
        <charset val="134"/>
      </rPr>
      <t xml:space="preserve">因疫情影响，未完成培训计划。       </t>
    </r>
    <r>
      <rPr>
        <b/>
        <sz val="10.5"/>
        <color rgb="FF000000"/>
        <rFont val="宋体"/>
        <charset val="134"/>
      </rPr>
      <t>改进措施：</t>
    </r>
    <r>
      <rPr>
        <sz val="10.5"/>
        <color rgb="FF000000"/>
        <rFont val="宋体"/>
        <charset val="134"/>
      </rPr>
      <t>进一步探索创新培训模式，在遇到突发情况时及时做出调整，采取线上线下相结合的方式进行培训。</t>
    </r>
  </si>
  <si>
    <t>培训学员人次</t>
  </si>
  <si>
    <t>&gt;=2500人次</t>
  </si>
  <si>
    <t>=1000人次</t>
  </si>
  <si>
    <t>举办汉藏法律学历生班次</t>
  </si>
  <si>
    <t>&gt;=1班次</t>
  </si>
  <si>
    <t>=1班次</t>
  </si>
  <si>
    <t>网站维护工作完成率</t>
  </si>
  <si>
    <t>&gt;=100%</t>
  </si>
  <si>
    <t>开展普法宣传活动次数</t>
  </si>
  <si>
    <t>&gt;=50次</t>
  </si>
  <si>
    <t>=23次</t>
  </si>
  <si>
    <r>
      <rPr>
        <b/>
        <sz val="10.5"/>
        <color rgb="FF000000"/>
        <rFont val="宋体"/>
        <charset val="134"/>
      </rPr>
      <t>偏差原因：</t>
    </r>
    <r>
      <rPr>
        <sz val="10.5"/>
        <color rgb="FF000000"/>
        <rFont val="宋体"/>
        <charset val="134"/>
      </rPr>
      <t>因疫情影响，避免人群聚集，普法宣传活动次数未达到目标。</t>
    </r>
    <r>
      <rPr>
        <b/>
        <sz val="10.5"/>
        <color rgb="FF000000"/>
        <rFont val="宋体"/>
        <charset val="134"/>
      </rPr>
      <t xml:space="preserve">       改进措施：</t>
    </r>
    <r>
      <rPr>
        <sz val="10.5"/>
        <color rgb="FF000000"/>
        <rFont val="宋体"/>
        <charset val="134"/>
      </rPr>
      <t xml:space="preserve">2023年度将积极推进民族地区普法宣传教育活动。 </t>
    </r>
  </si>
  <si>
    <t>课题研究数量</t>
  </si>
  <si>
    <t>&gt;=2个</t>
  </si>
  <si>
    <t>=2个</t>
  </si>
  <si>
    <t>开展专题调研次数</t>
  </si>
  <si>
    <t>=8次</t>
  </si>
  <si>
    <t>=10次</t>
  </si>
  <si>
    <t>撰写专题调研报告和论文篇数</t>
  </si>
  <si>
    <t>&gt;=8篇</t>
  </si>
  <si>
    <t>=10篇</t>
  </si>
  <si>
    <t>举办相关领域研讨会活动次数</t>
  </si>
  <si>
    <t>&gt;=1次</t>
  </si>
  <si>
    <t>=1次</t>
  </si>
  <si>
    <t>培训考核合格率</t>
  </si>
  <si>
    <t>&gt;=98%</t>
  </si>
  <si>
    <t>网站运行稳定率</t>
  </si>
  <si>
    <t>课题成果验收通过率</t>
  </si>
  <si>
    <t>调研成果应用率</t>
  </si>
  <si>
    <t>培训开展及时性</t>
  </si>
  <si>
    <t>及时</t>
  </si>
  <si>
    <t>课题研究及时性</t>
  </si>
  <si>
    <t>课题完成及时性</t>
  </si>
  <si>
    <t>宣传活动及时性</t>
  </si>
  <si>
    <t>部门效果目标</t>
  </si>
  <si>
    <t>提高法官干警专业能力</t>
  </si>
  <si>
    <t>提高</t>
  </si>
  <si>
    <t>人民法制意识增强</t>
  </si>
  <si>
    <t>增强</t>
  </si>
  <si>
    <t>推进民族法制研究</t>
  </si>
  <si>
    <t>推进</t>
  </si>
  <si>
    <t>服务对象满意度</t>
  </si>
  <si>
    <t>培训学员满意度</t>
  </si>
  <si>
    <t>99%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</si>
  <si>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</si>
  <si>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</si>
  <si>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</si>
  <si>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</si>
  <si>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</si>
  <si>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</si>
  <si>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</si>
  <si>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</si>
  <si>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</si>
  <si>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</si>
  <si>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</si>
  <si>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</si>
  <si>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</si>
  <si>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合    计</t>
  </si>
  <si>
    <t>优秀</t>
  </si>
  <si>
    <t>其他需要说明的问题：无。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</si>
  <si>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</si>
  <si>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</si>
  <si>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</si>
  <si>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</si>
  <si>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</si>
  <si>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</si>
  <si>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</si>
  <si>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</si>
  <si>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</si>
  <si>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</si>
  <si>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</si>
  <si>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</si>
  <si>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</si>
  <si>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电费补助</t>
  </si>
  <si>
    <t>甘肃省高级人民法院</t>
  </si>
  <si>
    <t>培训费</t>
  </si>
  <si>
    <t>全省法院业务费</t>
  </si>
  <si>
    <t>少数民族法制教学研究经费</t>
  </si>
  <si>
    <t>物业费</t>
  </si>
  <si>
    <t>合计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</si>
  <si>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>甘肃省法官学院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</si>
  <si>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</si>
  <si>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</si>
  <si>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</si>
  <si>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</si>
  <si>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</si>
  <si>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</si>
  <si>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</si>
  <si>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</si>
  <si>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</si>
  <si>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及时缴纳电费，保障我院全年电力正常运转，进一步改善学院的教学、办公、生活环境，保障学院正常教学任务，科学运作，高质量完成教学培训任务，严格按照节能要求，运用高新技术保障学院生活用电、教学用电等，创造良好的学院生活环境和学习环境，为提高学校的教学质量奠定基础。</t>
  </si>
  <si>
    <t>本年度我院及时缴纳电费，日常维修维护工作顺利进行，保障我院全年电力正常运转，进一步改善学院的教学、办公、生活环境，使学院正常教学任务能够科学运作，并且高质量完成了教学培训任务。</t>
  </si>
  <si>
    <t>绩效指标</t>
  </si>
  <si>
    <t>产出指标</t>
  </si>
  <si>
    <t>数量指标</t>
  </si>
  <si>
    <t>保障全院用电需求</t>
  </si>
  <si>
    <t>保障</t>
  </si>
  <si>
    <t>质量指标</t>
  </si>
  <si>
    <t>电力运行稳定率</t>
  </si>
  <si>
    <t>时效指标</t>
  </si>
  <si>
    <t>24小时内电力故障处理率</t>
  </si>
  <si>
    <t>缴纳电费及时性</t>
  </si>
  <si>
    <t>成本指标</t>
  </si>
  <si>
    <t>成本控制情况</t>
  </si>
  <si>
    <t>在预算范围内</t>
  </si>
  <si>
    <t>效益指标</t>
  </si>
  <si>
    <t>社会效益指标</t>
  </si>
  <si>
    <t>保障我院各项业务正常运行</t>
  </si>
  <si>
    <t>可持续影响指标</t>
  </si>
  <si>
    <t>物业管理机制健全性</t>
  </si>
  <si>
    <t>满意度指标</t>
  </si>
  <si>
    <t>服务对象满意度指标</t>
  </si>
  <si>
    <t>学院工作人员满意度</t>
  </si>
  <si>
    <t>=96%</t>
  </si>
  <si>
    <t>学员满意度</t>
  </si>
  <si>
    <t>=98%</t>
  </si>
  <si>
    <t>总分</t>
  </si>
  <si>
    <t>说明</t>
  </si>
  <si>
    <t>无。</t>
  </si>
  <si>
    <t>举办各类培训班25期以上,培训学员大于2300余人次；举办为期（1）个月的培养汉藏双语法律学历生数量，参与，实现全省政法各系统民族地区法律人才全覆盖，达到政法各类干部、干警能用双语处理政法事务、化解民族地区群众各类纠纷，促进民族团结和地区稳定，完成省委司法体制机制改革中赋予法官学院的各项培训任务。</t>
  </si>
  <si>
    <t>本年度我院举办各类培训班10次,培训学员1000人次，人均培训时长为56小时，参与培训的人员均通过考核。实现了全省政法各系统民族地区法律人才全覆盖，达到政法各类干部、干警能用双语处理政法事务、化解民族地区群众各类纠纷，促进民族团结和地区稳定，完成省委司法体制机制改革中赋予法官学院的各项培训任务。</t>
  </si>
  <si>
    <t>培养汉藏双语法律学历生班次</t>
  </si>
  <si>
    <t>培训人次</t>
  </si>
  <si>
    <t>&gt;=2300人</t>
  </si>
  <si>
    <r>
      <rPr>
        <b/>
        <sz val="9"/>
        <color theme="1"/>
        <rFont val="宋体"/>
        <charset val="134"/>
        <scheme val="minor"/>
      </rPr>
      <t>偏差原因：</t>
    </r>
    <r>
      <rPr>
        <sz val="9"/>
        <color theme="1"/>
        <rFont val="宋体"/>
        <charset val="134"/>
        <scheme val="minor"/>
      </rPr>
      <t xml:space="preserve">因疫情影响，未完成培训计划。       </t>
    </r>
    <r>
      <rPr>
        <b/>
        <sz val="9"/>
        <color theme="1"/>
        <rFont val="宋体"/>
        <charset val="134"/>
        <scheme val="minor"/>
      </rPr>
      <t>改进措施：</t>
    </r>
    <r>
      <rPr>
        <sz val="9"/>
        <color theme="1"/>
        <rFont val="宋体"/>
        <charset val="134"/>
        <scheme val="minor"/>
      </rPr>
      <t>进一步探索创新培训模式，在遇到突发情况时及时做出调整，采取线上线下相结合的方式进行培训。</t>
    </r>
  </si>
  <si>
    <t>培养汉藏双语法律学历生时长</t>
  </si>
  <si>
    <t>&gt;=1月</t>
  </si>
  <si>
    <t>=2月</t>
  </si>
  <si>
    <r>
      <rPr>
        <b/>
        <sz val="9"/>
        <color theme="1"/>
        <rFont val="宋体"/>
        <charset val="134"/>
        <scheme val="minor"/>
      </rPr>
      <t>偏差原因：</t>
    </r>
    <r>
      <rPr>
        <sz val="9"/>
        <color theme="1"/>
        <rFont val="宋体"/>
        <charset val="134"/>
        <scheme val="minor"/>
      </rPr>
      <t xml:space="preserve">培养学院超目标值130%，目标值设置偏低。                  </t>
    </r>
    <r>
      <rPr>
        <b/>
        <sz val="9"/>
        <color theme="1"/>
        <rFont val="宋体"/>
        <charset val="134"/>
        <scheme val="minor"/>
      </rPr>
      <t>改进措施：</t>
    </r>
    <r>
      <rPr>
        <sz val="9"/>
        <color theme="1"/>
        <rFont val="宋体"/>
        <charset val="134"/>
        <scheme val="minor"/>
      </rPr>
      <t>加强预算绩效管理，提高绩效目标编制的准确性、合理性。</t>
    </r>
  </si>
  <si>
    <t>开展培训次数</t>
  </si>
  <si>
    <t>&gt;=25次</t>
  </si>
  <si>
    <t>培训人次增长率</t>
  </si>
  <si>
    <t>&gt;=5%</t>
  </si>
  <si>
    <t>=-68.1%</t>
  </si>
  <si>
    <t>人均培训时长</t>
  </si>
  <si>
    <t>=56小时</t>
  </si>
  <si>
    <t>培训对象覆盖率增幅</t>
  </si>
  <si>
    <t>&gt;=85%</t>
  </si>
  <si>
    <t>培训考核通过率</t>
  </si>
  <si>
    <t>培训工作完成及时性</t>
  </si>
  <si>
    <t>培训工作推进及时性</t>
  </si>
  <si>
    <t>培养汉藏双语法律学历生数量</t>
  </si>
  <si>
    <t>&gt;=45人</t>
  </si>
  <si>
    <t>=100人</t>
  </si>
  <si>
    <t>提高全省法官干警业务能力</t>
  </si>
  <si>
    <t>长效管理制度建设</t>
  </si>
  <si>
    <t>完善</t>
  </si>
  <si>
    <t>人员到位率</t>
  </si>
  <si>
    <t>培训管理机制健全性</t>
  </si>
  <si>
    <t>良好</t>
  </si>
  <si>
    <t>2022年我院计划在少数民族地区宣传依法治国理念，开展各类宣传活动（50）次，完成对网络的日常维护工作，并大力推进陈列馆开放工作，计划开放（50）天以上，以及弥补培训费及办公费不足，打造全省法院教育培训信息管理平台，助力推动法治社会建设。</t>
  </si>
  <si>
    <t>2022年我院开展各类宣传活动23次，完成对网络的日常维护和日常保洁工作，并大力推进陈列馆开放工作，以及弥补培训费和办公费不足，保证了办公环境的整洁。</t>
  </si>
  <si>
    <t>陈列馆开放天数</t>
  </si>
  <si>
    <t>&gt;=50天</t>
  </si>
  <si>
    <t>=171天</t>
  </si>
  <si>
    <r>
      <rPr>
        <b/>
        <sz val="9"/>
        <color theme="1"/>
        <rFont val="宋体"/>
        <charset val="134"/>
        <scheme val="minor"/>
      </rPr>
      <t>偏差原因：</t>
    </r>
    <r>
      <rPr>
        <sz val="9"/>
        <color theme="1"/>
        <rFont val="宋体"/>
        <charset val="134"/>
        <scheme val="minor"/>
      </rPr>
      <t xml:space="preserve">年度指标值设置偏低，实际开放天数大于年度目标的130%。   </t>
    </r>
    <r>
      <rPr>
        <b/>
        <sz val="9"/>
        <color theme="1"/>
        <rFont val="宋体"/>
        <charset val="134"/>
        <scheme val="minor"/>
      </rPr>
      <t>改进措施：</t>
    </r>
    <r>
      <rPr>
        <sz val="9"/>
        <color theme="1"/>
        <rFont val="宋体"/>
        <charset val="134"/>
        <scheme val="minor"/>
      </rPr>
      <t>加强预算绩效管理，提高绩效目标编制的准确性、合理性。</t>
    </r>
  </si>
  <si>
    <t>开展法制宣传活动场次</t>
  </si>
  <si>
    <t>&gt;=50场次</t>
  </si>
  <si>
    <r>
      <rPr>
        <b/>
        <sz val="9"/>
        <color theme="1"/>
        <rFont val="宋体"/>
        <charset val="134"/>
        <scheme val="minor"/>
      </rPr>
      <t>偏差原因：</t>
    </r>
    <r>
      <rPr>
        <sz val="9"/>
        <color theme="1"/>
        <rFont val="宋体"/>
        <charset val="134"/>
        <scheme val="minor"/>
      </rPr>
      <t xml:space="preserve">因疫情影响，避免人群聚集，普法宣传活动次数未达到目标。       </t>
    </r>
    <r>
      <rPr>
        <b/>
        <sz val="9"/>
        <color theme="1"/>
        <rFont val="宋体"/>
        <charset val="134"/>
        <scheme val="minor"/>
      </rPr>
      <t>改进措施：</t>
    </r>
    <r>
      <rPr>
        <sz val="9"/>
        <color theme="1"/>
        <rFont val="宋体"/>
        <charset val="134"/>
        <scheme val="minor"/>
      </rPr>
      <t>2023年度将积极推进民族地区普法宣传教育活动。</t>
    </r>
  </si>
  <si>
    <t>陈列馆开放率</t>
  </si>
  <si>
    <t>宣传活动覆盖率</t>
  </si>
  <si>
    <t>陈列馆开放及时性</t>
  </si>
  <si>
    <t>网络维护及时性</t>
  </si>
  <si>
    <t>开展宣传活动及时性</t>
  </si>
  <si>
    <t>增强各族群众法律意识</t>
  </si>
  <si>
    <t>网络维护机制健全性</t>
  </si>
  <si>
    <t>宣传机制健全性</t>
  </si>
  <si>
    <t>参观人员满意度</t>
  </si>
  <si>
    <t>各族群众满意度</t>
  </si>
  <si>
    <t>我院计划2022年开展课题研究2个以上，开展专题调研10次以上，在进行课题调研和专题调研的基础上，形成专题调研报告和论文（8）篇以上，促进对民族地区法制文化的挖掘、整理、科研，展示民族法治文化研究成果。</t>
  </si>
  <si>
    <t>2022年我院顺利开展了课题调研和课题实验活动，在进行课题调研和课题实验的基础上，形成了相应的课题调研报告，促进了民族地区法制文化的挖掘、整理、科研，展示了民族法治文化研究成果。</t>
  </si>
  <si>
    <t>&gt;=10次</t>
  </si>
  <si>
    <t>课题报告形成率</t>
  </si>
  <si>
    <t>课题成果、论文验收通过率</t>
  </si>
  <si>
    <t>课题成果提交及时性</t>
  </si>
  <si>
    <t>开展专项调研及时性</t>
  </si>
  <si>
    <t>出版印刷及时性</t>
  </si>
  <si>
    <t>推动少数民族地区法治建设</t>
  </si>
  <si>
    <t>推动</t>
  </si>
  <si>
    <t>课题成果应用率</t>
  </si>
  <si>
    <t>&gt;=95%</t>
  </si>
  <si>
    <t>课题研究机制健全性</t>
  </si>
  <si>
    <t>专家学者满意度</t>
  </si>
  <si>
    <t>=99%</t>
  </si>
  <si>
    <t>我院全年保障物业维护面积25000㎡，每日对物业服务区域完成（2）次清扫。</t>
  </si>
  <si>
    <t>我院完成了日常维修维护和学院保洁工作，通过该项目的实施，进一步改善了学院的教学、办公、生活环境，保障学院正常教学任务，科学运作，高质量完成教学培训任务，创造良好的学院生活环境和学习环境，为提高学院的教学质量奠定基础。</t>
  </si>
  <si>
    <t>设备设施运行维护完成率</t>
  </si>
  <si>
    <t>每日清扫次数</t>
  </si>
  <si>
    <t>&gt;=2次</t>
  </si>
  <si>
    <t>=2次</t>
  </si>
  <si>
    <t>物业维护面积</t>
  </si>
  <si>
    <t>=25000㎡</t>
  </si>
  <si>
    <t>设备设施完好率</t>
  </si>
  <si>
    <t>室内外绿化养护情况</t>
  </si>
  <si>
    <t>物业有效投诉处理率</t>
  </si>
  <si>
    <t>物业服务保障率</t>
  </si>
  <si>
    <t>设备设施维修及时性</t>
  </si>
  <si>
    <t>物业维护及时性</t>
  </si>
  <si>
    <t>学院公共秩序维护能力</t>
  </si>
  <si>
    <t>提升</t>
  </si>
  <si>
    <t>提升培训学习环境整洁度</t>
  </si>
  <si>
    <t>有效保障培训服务</t>
  </si>
  <si>
    <t>有效保障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</si>
</sst>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4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27" applyNumberFormat="0" applyAlignment="0" applyProtection="0">
      <alignment vertical="center"/>
    </xf>
    <xf numFmtId="0" fontId="36" fillId="11" borderId="23" applyNumberFormat="0" applyAlignment="0" applyProtection="0">
      <alignment vertical="center"/>
    </xf>
    <xf numFmtId="0" fontId="37" fillId="12" borderId="28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9" fontId="2" fillId="0" borderId="1" xfId="1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0" fontId="2" fillId="0" borderId="1" xfId="1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1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0" fontId="0" fillId="0" borderId="1" xfId="11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0" fontId="13" fillId="0" borderId="5" xfId="11" applyNumberFormat="1" applyFont="1" applyFill="1" applyBorder="1" applyAlignment="1">
      <alignment horizontal="center" vertical="center" wrapText="1"/>
    </xf>
    <xf numFmtId="10" fontId="13" fillId="0" borderId="7" xfId="1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14" fillId="0" borderId="2" xfId="0" applyNumberFormat="1" applyFont="1" applyFill="1" applyBorder="1" applyAlignment="1">
      <alignment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0" fontId="14" fillId="0" borderId="5" xfId="11" applyNumberFormat="1" applyFont="1" applyFill="1" applyBorder="1" applyAlignment="1">
      <alignment horizontal="center" vertical="center" wrapText="1"/>
    </xf>
    <xf numFmtId="10" fontId="14" fillId="0" borderId="7" xfId="1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9" fontId="14" fillId="0" borderId="1" xfId="0" applyNumberFormat="1" applyFont="1" applyFill="1" applyBorder="1" applyAlignment="1">
      <alignment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9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7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6" sqref="A6"/>
    </sheetView>
  </sheetViews>
  <sheetFormatPr defaultColWidth="9" defaultRowHeight="14.5"/>
  <cols>
    <col min="1" max="1" width="181.376146788991" customWidth="1"/>
  </cols>
  <sheetData>
    <row r="1" ht="45" customHeight="1" spans="1:1">
      <c r="A1" s="119" t="s">
        <v>0</v>
      </c>
    </row>
    <row r="2" ht="149.25" customHeight="1" spans="1:11">
      <c r="A2" s="120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ht="51" customHeight="1" spans="1:11">
      <c r="A3" s="122"/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ht="51" customHeight="1" spans="1:11">
      <c r="A4" s="122"/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ht="51" customHeight="1" spans="1:11">
      <c r="A5" s="123" t="s">
        <v>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ht="51" customHeight="1" spans="1:11">
      <c r="A6" s="123" t="s">
        <v>3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ht="51" customHeight="1" spans="1:11">
      <c r="A7" s="124" t="s">
        <v>4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s="113" customFormat="1" ht="27" customHeight="1" spans="1:1">
      <c r="A8" s="125"/>
    </row>
    <row r="9" s="113" customFormat="1" ht="27" customHeight="1"/>
    <row r="10" s="113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topLeftCell="A18" workbookViewId="0">
      <selection activeCell="D18" sqref="D$1:H$1048576"/>
    </sheetView>
  </sheetViews>
  <sheetFormatPr defaultColWidth="9" defaultRowHeight="14.5"/>
  <cols>
    <col min="1" max="1" width="81.6238532110092" customWidth="1"/>
  </cols>
  <sheetData>
    <row r="1" spans="1:1">
      <c r="A1" s="114"/>
    </row>
    <row r="2" ht="40.5" customHeight="1" spans="1:1">
      <c r="A2" s="115" t="s">
        <v>5</v>
      </c>
    </row>
    <row r="3" ht="19.5" customHeight="1" spans="1:1">
      <c r="A3" s="114"/>
    </row>
    <row r="4" s="113" customFormat="1" ht="30.75" customHeight="1" spans="1:1">
      <c r="A4" s="116" t="s">
        <v>6</v>
      </c>
    </row>
    <row r="5" s="113" customFormat="1" ht="30.75" customHeight="1" spans="1:1">
      <c r="A5" s="116" t="s">
        <v>7</v>
      </c>
    </row>
    <row r="6" s="113" customFormat="1" ht="30.75" customHeight="1" spans="1:1">
      <c r="A6" s="116" t="s">
        <v>8</v>
      </c>
    </row>
    <row r="7" s="113" customFormat="1" ht="30.75" customHeight="1" spans="1:1">
      <c r="A7" s="117" t="s">
        <v>9</v>
      </c>
    </row>
    <row r="8" s="113" customFormat="1" ht="30.75" customHeight="1" spans="1:1">
      <c r="A8" s="117" t="s">
        <v>10</v>
      </c>
    </row>
    <row r="9" s="113" customFormat="1" ht="30.75" customHeight="1" spans="1:1">
      <c r="A9" s="117" t="s">
        <v>11</v>
      </c>
    </row>
    <row r="10" s="113" customFormat="1" ht="30.75" customHeight="1" spans="1:1">
      <c r="A10" s="117" t="s">
        <v>12</v>
      </c>
    </row>
    <row r="11" s="113" customFormat="1" ht="30.75" customHeight="1" spans="1:1">
      <c r="A11" s="117" t="s">
        <v>13</v>
      </c>
    </row>
    <row r="12" customFormat="1" spans="1:1">
      <c r="A12" s="114"/>
    </row>
    <row r="13" spans="1:1">
      <c r="A13" s="114"/>
    </row>
    <row r="14" spans="1:1">
      <c r="A14" s="114"/>
    </row>
    <row r="19" spans="1:1">
      <c r="A19" s="11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5"/>
  <sheetViews>
    <sheetView tabSelected="1" zoomScale="80" zoomScaleNormal="80" workbookViewId="0">
      <selection activeCell="F37" sqref="F37"/>
    </sheetView>
  </sheetViews>
  <sheetFormatPr defaultColWidth="11" defaultRowHeight="15.7"/>
  <cols>
    <col min="1" max="1" width="24.7522935779816" style="49" customWidth="1"/>
    <col min="2" max="2" width="22.1284403669725" style="49" customWidth="1"/>
    <col min="3" max="3" width="23.6238532110092" style="49" customWidth="1"/>
    <col min="4" max="4" width="29.2477064220184" style="49" customWidth="1"/>
    <col min="5" max="5" width="14" style="49" customWidth="1"/>
    <col min="6" max="6" width="14.2477064220183" style="49" customWidth="1"/>
    <col min="7" max="7" width="13.2477064220183" style="49" customWidth="1"/>
    <col min="8" max="8" width="11.8715596330275" style="49" customWidth="1"/>
    <col min="9" max="9" width="23.7522935779816" style="49" customWidth="1"/>
    <col min="10" max="16378" width="11" style="49"/>
    <col min="16379" max="16384" width="11" style="50"/>
  </cols>
  <sheetData>
    <row r="1" s="49" customFormat="1" ht="64.5" customHeight="1" spans="1:9">
      <c r="A1" s="51" t="s">
        <v>14</v>
      </c>
      <c r="B1" s="51"/>
      <c r="C1" s="51"/>
      <c r="D1" s="51"/>
      <c r="E1" s="51"/>
      <c r="F1" s="51"/>
      <c r="G1" s="51"/>
      <c r="H1" s="51"/>
      <c r="I1" s="51"/>
    </row>
    <row r="2" s="49" customFormat="1" ht="30" customHeight="1" spans="1:9">
      <c r="A2" s="52" t="s">
        <v>15</v>
      </c>
      <c r="B2" s="53" t="s">
        <v>16</v>
      </c>
      <c r="C2" s="54"/>
      <c r="D2" s="54"/>
      <c r="E2" s="54"/>
      <c r="F2" s="54"/>
      <c r="G2" s="54"/>
      <c r="H2" s="54"/>
      <c r="I2" s="107"/>
    </row>
    <row r="3" s="49" customFormat="1" ht="26.25" customHeight="1" spans="1:9">
      <c r="A3" s="55" t="s">
        <v>17</v>
      </c>
      <c r="B3" s="56"/>
      <c r="C3" s="56" t="s">
        <v>18</v>
      </c>
      <c r="D3" s="57" t="s">
        <v>19</v>
      </c>
      <c r="E3" s="58" t="s">
        <v>20</v>
      </c>
      <c r="F3" s="59" t="s">
        <v>21</v>
      </c>
      <c r="G3" s="60"/>
      <c r="H3" s="61" t="s">
        <v>22</v>
      </c>
      <c r="I3" s="108" t="s">
        <v>23</v>
      </c>
    </row>
    <row r="4" s="49" customFormat="1" ht="23.25" customHeight="1" spans="1:9">
      <c r="A4" s="62"/>
      <c r="B4" s="63" t="s">
        <v>24</v>
      </c>
      <c r="C4" s="64">
        <f>SUM(C5:C6)</f>
        <v>1580.67</v>
      </c>
      <c r="D4" s="65">
        <f>SUM(D5:D6)</f>
        <v>1594.35</v>
      </c>
      <c r="E4" s="65">
        <f>SUM(E5:E6)</f>
        <v>1493.74</v>
      </c>
      <c r="F4" s="66">
        <f>E4/D4</f>
        <v>0.936895913695236</v>
      </c>
      <c r="G4" s="67"/>
      <c r="H4" s="61">
        <v>10</v>
      </c>
      <c r="I4" s="108">
        <v>9.37</v>
      </c>
    </row>
    <row r="5" s="49" customFormat="1" ht="23.25" customHeight="1" spans="1:9">
      <c r="A5" s="62"/>
      <c r="B5" s="68" t="s">
        <v>25</v>
      </c>
      <c r="C5" s="69">
        <v>591.16</v>
      </c>
      <c r="D5" s="70">
        <v>604.84</v>
      </c>
      <c r="E5" s="70">
        <v>604.84</v>
      </c>
      <c r="F5" s="71">
        <f>E5/D5</f>
        <v>1</v>
      </c>
      <c r="G5" s="72"/>
      <c r="H5" s="73" t="s">
        <v>26</v>
      </c>
      <c r="I5" s="73" t="s">
        <v>26</v>
      </c>
    </row>
    <row r="6" s="49" customFormat="1" ht="23.25" customHeight="1" spans="1:9">
      <c r="A6" s="74"/>
      <c r="B6" s="68" t="s">
        <v>27</v>
      </c>
      <c r="C6" s="69">
        <f>958+31.51</f>
        <v>989.51</v>
      </c>
      <c r="D6" s="70">
        <v>989.51</v>
      </c>
      <c r="E6" s="70">
        <v>888.9</v>
      </c>
      <c r="F6" s="71">
        <f>E6/D6</f>
        <v>0.898323412598155</v>
      </c>
      <c r="G6" s="72"/>
      <c r="H6" s="73" t="s">
        <v>26</v>
      </c>
      <c r="I6" s="73" t="s">
        <v>26</v>
      </c>
    </row>
    <row r="7" s="49" customFormat="1" ht="23.25" customHeight="1" spans="1:9">
      <c r="A7" s="56" t="s">
        <v>28</v>
      </c>
      <c r="B7" s="55" t="s">
        <v>29</v>
      </c>
      <c r="C7" s="55"/>
      <c r="D7" s="55"/>
      <c r="E7" s="56" t="s">
        <v>30</v>
      </c>
      <c r="F7" s="56"/>
      <c r="G7" s="56"/>
      <c r="H7" s="56"/>
      <c r="I7" s="56"/>
    </row>
    <row r="8" s="49" customFormat="1" ht="63" customHeight="1" spans="1:9">
      <c r="A8" s="59"/>
      <c r="B8" s="68" t="s">
        <v>31</v>
      </c>
      <c r="C8" s="68"/>
      <c r="D8" s="68"/>
      <c r="E8" s="75" t="s">
        <v>32</v>
      </c>
      <c r="F8" s="75"/>
      <c r="G8" s="75"/>
      <c r="H8" s="75"/>
      <c r="I8" s="109"/>
    </row>
    <row r="9" s="49" customFormat="1" ht="82" customHeight="1" spans="1:9">
      <c r="A9" s="59"/>
      <c r="B9" s="68" t="s">
        <v>33</v>
      </c>
      <c r="C9" s="68"/>
      <c r="D9" s="68"/>
      <c r="E9" s="75" t="s">
        <v>34</v>
      </c>
      <c r="F9" s="75"/>
      <c r="G9" s="75"/>
      <c r="H9" s="75"/>
      <c r="I9" s="109"/>
    </row>
    <row r="10" s="49" customFormat="1" ht="56" customHeight="1" spans="1:9">
      <c r="A10" s="59"/>
      <c r="B10" s="68" t="s">
        <v>35</v>
      </c>
      <c r="C10" s="68"/>
      <c r="D10" s="68"/>
      <c r="E10" s="75" t="s">
        <v>36</v>
      </c>
      <c r="F10" s="75"/>
      <c r="G10" s="75"/>
      <c r="H10" s="75"/>
      <c r="I10" s="109"/>
    </row>
    <row r="11" s="49" customFormat="1" ht="87" customHeight="1" spans="1:9">
      <c r="A11" s="59"/>
      <c r="B11" s="68" t="s">
        <v>37</v>
      </c>
      <c r="C11" s="68"/>
      <c r="D11" s="68"/>
      <c r="E11" s="75" t="s">
        <v>38</v>
      </c>
      <c r="F11" s="75"/>
      <c r="G11" s="75"/>
      <c r="H11" s="75"/>
      <c r="I11" s="109"/>
    </row>
    <row r="12" s="49" customFormat="1" ht="23.25" customHeight="1" spans="1:9">
      <c r="A12" s="76" t="s">
        <v>39</v>
      </c>
      <c r="B12" s="57" t="s">
        <v>40</v>
      </c>
      <c r="C12" s="77" t="s">
        <v>41</v>
      </c>
      <c r="D12" s="58" t="s">
        <v>42</v>
      </c>
      <c r="E12" s="56" t="s">
        <v>43</v>
      </c>
      <c r="F12" s="56" t="s">
        <v>44</v>
      </c>
      <c r="G12" s="56" t="s">
        <v>22</v>
      </c>
      <c r="H12" s="56" t="s">
        <v>23</v>
      </c>
      <c r="I12" s="56" t="s">
        <v>45</v>
      </c>
    </row>
    <row r="13" s="49" customFormat="1" ht="23.25" customHeight="1" spans="1:9">
      <c r="A13" s="76"/>
      <c r="B13" s="78" t="s">
        <v>46</v>
      </c>
      <c r="C13" s="79" t="s">
        <v>47</v>
      </c>
      <c r="D13" s="80" t="s">
        <v>48</v>
      </c>
      <c r="E13" s="81" t="s">
        <v>49</v>
      </c>
      <c r="F13" s="82" t="s">
        <v>49</v>
      </c>
      <c r="G13" s="83">
        <v>2.7</v>
      </c>
      <c r="H13" s="83">
        <v>2.7</v>
      </c>
      <c r="I13" s="81"/>
    </row>
    <row r="14" s="49" customFormat="1" ht="82" customHeight="1" spans="1:9">
      <c r="A14" s="76"/>
      <c r="B14" s="84"/>
      <c r="C14" s="85"/>
      <c r="D14" s="80" t="s">
        <v>50</v>
      </c>
      <c r="E14" s="81" t="s">
        <v>49</v>
      </c>
      <c r="F14" s="82" t="s">
        <v>51</v>
      </c>
      <c r="G14" s="83">
        <v>2.7</v>
      </c>
      <c r="H14" s="83">
        <v>2.43</v>
      </c>
      <c r="I14" s="110" t="s">
        <v>52</v>
      </c>
    </row>
    <row r="15" s="49" customFormat="1" ht="45" customHeight="1" spans="1:9">
      <c r="A15" s="76"/>
      <c r="B15" s="84"/>
      <c r="C15" s="85"/>
      <c r="D15" s="80" t="s">
        <v>53</v>
      </c>
      <c r="E15" s="81" t="s">
        <v>54</v>
      </c>
      <c r="F15" s="82" t="s">
        <v>55</v>
      </c>
      <c r="G15" s="83">
        <v>2.7</v>
      </c>
      <c r="H15" s="86">
        <v>1.9</v>
      </c>
      <c r="I15" s="110" t="s">
        <v>56</v>
      </c>
    </row>
    <row r="16" s="49" customFormat="1" ht="80" customHeight="1" spans="1:9">
      <c r="A16" s="76"/>
      <c r="B16" s="84"/>
      <c r="C16" s="87"/>
      <c r="D16" s="80" t="s">
        <v>57</v>
      </c>
      <c r="E16" s="81" t="s">
        <v>58</v>
      </c>
      <c r="F16" s="82" t="s">
        <v>59</v>
      </c>
      <c r="G16" s="83">
        <v>2.7</v>
      </c>
      <c r="H16" s="83">
        <v>0</v>
      </c>
      <c r="I16" s="110" t="s">
        <v>52</v>
      </c>
    </row>
    <row r="17" s="49" customFormat="1" ht="23.25" customHeight="1" spans="1:9">
      <c r="A17" s="76"/>
      <c r="B17" s="84"/>
      <c r="C17" s="88" t="s">
        <v>60</v>
      </c>
      <c r="D17" s="80" t="s">
        <v>61</v>
      </c>
      <c r="E17" s="63" t="s">
        <v>62</v>
      </c>
      <c r="F17" s="82" t="s">
        <v>49</v>
      </c>
      <c r="G17" s="83">
        <v>2.7</v>
      </c>
      <c r="H17" s="83">
        <v>2.7</v>
      </c>
      <c r="I17" s="63"/>
    </row>
    <row r="18" s="49" customFormat="1" ht="23.25" customHeight="1" spans="1:9">
      <c r="A18" s="76"/>
      <c r="B18" s="84"/>
      <c r="C18" s="87"/>
      <c r="D18" s="80" t="s">
        <v>63</v>
      </c>
      <c r="E18" s="63" t="s">
        <v>64</v>
      </c>
      <c r="F18" s="82" t="s">
        <v>49</v>
      </c>
      <c r="G18" s="83">
        <v>2.7</v>
      </c>
      <c r="H18" s="83">
        <v>2.7</v>
      </c>
      <c r="I18" s="63"/>
    </row>
    <row r="19" s="49" customFormat="1" ht="23.25" customHeight="1" spans="1:9">
      <c r="A19" s="76"/>
      <c r="B19" s="84"/>
      <c r="C19" s="89" t="s">
        <v>65</v>
      </c>
      <c r="D19" s="80" t="s">
        <v>66</v>
      </c>
      <c r="E19" s="63" t="s">
        <v>64</v>
      </c>
      <c r="F19" s="82" t="s">
        <v>49</v>
      </c>
      <c r="G19" s="83">
        <v>2.7</v>
      </c>
      <c r="H19" s="83">
        <v>2.7</v>
      </c>
      <c r="I19" s="63"/>
    </row>
    <row r="20" s="49" customFormat="1" ht="23.25" customHeight="1" spans="1:9">
      <c r="A20" s="76"/>
      <c r="B20" s="84"/>
      <c r="C20" s="90" t="s">
        <v>67</v>
      </c>
      <c r="D20" s="80" t="s">
        <v>68</v>
      </c>
      <c r="E20" s="63" t="s">
        <v>64</v>
      </c>
      <c r="F20" s="82" t="s">
        <v>49</v>
      </c>
      <c r="G20" s="83">
        <v>2.7</v>
      </c>
      <c r="H20" s="83">
        <v>2.7</v>
      </c>
      <c r="I20" s="63"/>
    </row>
    <row r="21" s="49" customFormat="1" ht="23.25" customHeight="1" spans="1:9">
      <c r="A21" s="76"/>
      <c r="B21" s="84"/>
      <c r="C21" s="90" t="s">
        <v>69</v>
      </c>
      <c r="D21" s="80" t="s">
        <v>70</v>
      </c>
      <c r="E21" s="81" t="s">
        <v>71</v>
      </c>
      <c r="F21" s="82" t="s">
        <v>49</v>
      </c>
      <c r="G21" s="83">
        <v>2.7</v>
      </c>
      <c r="H21" s="83">
        <v>2.7</v>
      </c>
      <c r="I21" s="81"/>
    </row>
    <row r="22" s="49" customFormat="1" ht="23.25" customHeight="1" spans="1:9">
      <c r="A22" s="76"/>
      <c r="B22" s="91"/>
      <c r="C22" s="90" t="s">
        <v>72</v>
      </c>
      <c r="D22" s="80" t="s">
        <v>73</v>
      </c>
      <c r="E22" s="63" t="s">
        <v>62</v>
      </c>
      <c r="F22" s="82" t="s">
        <v>49</v>
      </c>
      <c r="G22" s="83">
        <v>2.7</v>
      </c>
      <c r="H22" s="83">
        <v>2.7</v>
      </c>
      <c r="I22" s="63"/>
    </row>
    <row r="23" s="49" customFormat="1" ht="90" customHeight="1" spans="1:9">
      <c r="A23" s="76"/>
      <c r="B23" s="92" t="s">
        <v>74</v>
      </c>
      <c r="C23" s="93" t="s">
        <v>75</v>
      </c>
      <c r="D23" s="80" t="s">
        <v>76</v>
      </c>
      <c r="E23" s="63" t="s">
        <v>77</v>
      </c>
      <c r="F23" s="76" t="s">
        <v>78</v>
      </c>
      <c r="G23" s="94">
        <v>2.52</v>
      </c>
      <c r="H23" s="95">
        <v>1</v>
      </c>
      <c r="I23" s="111" t="s">
        <v>79</v>
      </c>
    </row>
    <row r="24" s="49" customFormat="1" ht="93" customHeight="1" spans="1:9">
      <c r="A24" s="76"/>
      <c r="B24" s="96"/>
      <c r="C24" s="97"/>
      <c r="D24" s="80" t="s">
        <v>80</v>
      </c>
      <c r="E24" s="63" t="s">
        <v>81</v>
      </c>
      <c r="F24" s="76" t="s">
        <v>82</v>
      </c>
      <c r="G24" s="94">
        <v>2.34</v>
      </c>
      <c r="H24" s="95">
        <v>0.94</v>
      </c>
      <c r="I24" s="111" t="s">
        <v>79</v>
      </c>
    </row>
    <row r="25" s="49" customFormat="1" ht="23.25" customHeight="1" spans="1:9">
      <c r="A25" s="76"/>
      <c r="B25" s="96"/>
      <c r="C25" s="97"/>
      <c r="D25" s="80" t="s">
        <v>83</v>
      </c>
      <c r="E25" s="63" t="s">
        <v>84</v>
      </c>
      <c r="F25" s="76" t="s">
        <v>85</v>
      </c>
      <c r="G25" s="94">
        <v>2.34</v>
      </c>
      <c r="H25" s="94">
        <v>2.34</v>
      </c>
      <c r="I25" s="63"/>
    </row>
    <row r="26" s="49" customFormat="1" ht="23.25" customHeight="1" spans="1:9">
      <c r="A26" s="76"/>
      <c r="B26" s="96"/>
      <c r="C26" s="97"/>
      <c r="D26" s="80" t="s">
        <v>86</v>
      </c>
      <c r="E26" s="63" t="s">
        <v>87</v>
      </c>
      <c r="F26" s="82" t="s">
        <v>49</v>
      </c>
      <c r="G26" s="94">
        <v>2.34</v>
      </c>
      <c r="H26" s="94">
        <v>2.34</v>
      </c>
      <c r="I26" s="63"/>
    </row>
    <row r="27" s="49" customFormat="1" ht="82" customHeight="1" spans="1:9">
      <c r="A27" s="76"/>
      <c r="B27" s="96"/>
      <c r="C27" s="97"/>
      <c r="D27" s="80" t="s">
        <v>88</v>
      </c>
      <c r="E27" s="63" t="s">
        <v>89</v>
      </c>
      <c r="F27" s="76" t="s">
        <v>90</v>
      </c>
      <c r="G27" s="94">
        <v>2.34</v>
      </c>
      <c r="H27" s="95">
        <v>1.08</v>
      </c>
      <c r="I27" s="111" t="s">
        <v>91</v>
      </c>
    </row>
    <row r="28" s="49" customFormat="1" ht="23.25" customHeight="1" spans="1:9">
      <c r="A28" s="76"/>
      <c r="B28" s="96"/>
      <c r="C28" s="97"/>
      <c r="D28" s="80" t="s">
        <v>92</v>
      </c>
      <c r="E28" s="63" t="s">
        <v>93</v>
      </c>
      <c r="F28" s="76" t="s">
        <v>94</v>
      </c>
      <c r="G28" s="94">
        <v>2.34</v>
      </c>
      <c r="H28" s="94">
        <v>2.34</v>
      </c>
      <c r="I28" s="63"/>
    </row>
    <row r="29" s="49" customFormat="1" ht="23.25" customHeight="1" spans="1:9">
      <c r="A29" s="76"/>
      <c r="B29" s="96"/>
      <c r="C29" s="97"/>
      <c r="D29" s="80" t="s">
        <v>95</v>
      </c>
      <c r="E29" s="63" t="s">
        <v>96</v>
      </c>
      <c r="F29" s="76" t="s">
        <v>97</v>
      </c>
      <c r="G29" s="94">
        <v>2.34</v>
      </c>
      <c r="H29" s="94">
        <v>2.34</v>
      </c>
      <c r="I29" s="63"/>
    </row>
    <row r="30" s="49" customFormat="1" ht="23.25" customHeight="1" spans="1:9">
      <c r="A30" s="76"/>
      <c r="B30" s="96"/>
      <c r="C30" s="97"/>
      <c r="D30" s="80" t="s">
        <v>98</v>
      </c>
      <c r="E30" s="63" t="s">
        <v>99</v>
      </c>
      <c r="F30" s="76" t="s">
        <v>100</v>
      </c>
      <c r="G30" s="94">
        <v>2.34</v>
      </c>
      <c r="H30" s="94">
        <v>2.34</v>
      </c>
      <c r="I30" s="111"/>
    </row>
    <row r="31" s="49" customFormat="1" ht="23.25" customHeight="1" spans="1:9">
      <c r="A31" s="76"/>
      <c r="B31" s="96"/>
      <c r="C31" s="97"/>
      <c r="D31" s="80" t="s">
        <v>101</v>
      </c>
      <c r="E31" s="63" t="s">
        <v>102</v>
      </c>
      <c r="F31" s="76" t="s">
        <v>103</v>
      </c>
      <c r="G31" s="94">
        <v>2.34</v>
      </c>
      <c r="H31" s="94">
        <v>2.34</v>
      </c>
      <c r="I31" s="63"/>
    </row>
    <row r="32" s="49" customFormat="1" ht="23.25" customHeight="1" spans="1:9">
      <c r="A32" s="76"/>
      <c r="B32" s="96"/>
      <c r="C32" s="97"/>
      <c r="D32" s="80" t="s">
        <v>104</v>
      </c>
      <c r="E32" s="63" t="s">
        <v>105</v>
      </c>
      <c r="F32" s="82" t="s">
        <v>49</v>
      </c>
      <c r="G32" s="94">
        <v>2.34</v>
      </c>
      <c r="H32" s="94">
        <v>2.34</v>
      </c>
      <c r="I32" s="63"/>
    </row>
    <row r="33" s="49" customFormat="1" ht="23.25" customHeight="1" spans="1:9">
      <c r="A33" s="76"/>
      <c r="B33" s="96"/>
      <c r="C33" s="97"/>
      <c r="D33" s="80" t="s">
        <v>106</v>
      </c>
      <c r="E33" s="63" t="s">
        <v>105</v>
      </c>
      <c r="F33" s="82" t="s">
        <v>49</v>
      </c>
      <c r="G33" s="94">
        <v>2.34</v>
      </c>
      <c r="H33" s="94">
        <v>2.34</v>
      </c>
      <c r="I33" s="63"/>
    </row>
    <row r="34" s="49" customFormat="1" ht="23.25" customHeight="1" spans="1:9">
      <c r="A34" s="76"/>
      <c r="B34" s="96"/>
      <c r="C34" s="97"/>
      <c r="D34" s="80" t="s">
        <v>107</v>
      </c>
      <c r="E34" s="63" t="s">
        <v>105</v>
      </c>
      <c r="F34" s="82" t="s">
        <v>49</v>
      </c>
      <c r="G34" s="94">
        <v>2.34</v>
      </c>
      <c r="H34" s="94">
        <v>2.34</v>
      </c>
      <c r="I34" s="63"/>
    </row>
    <row r="35" s="49" customFormat="1" ht="23.25" customHeight="1" spans="1:9">
      <c r="A35" s="76"/>
      <c r="B35" s="96"/>
      <c r="C35" s="97"/>
      <c r="D35" s="80" t="s">
        <v>108</v>
      </c>
      <c r="E35" s="63" t="s">
        <v>105</v>
      </c>
      <c r="F35" s="82" t="s">
        <v>49</v>
      </c>
      <c r="G35" s="94">
        <v>2.34</v>
      </c>
      <c r="H35" s="94">
        <v>2.34</v>
      </c>
      <c r="I35" s="63"/>
    </row>
    <row r="36" s="49" customFormat="1" ht="23.25" customHeight="1" spans="1:9">
      <c r="A36" s="76"/>
      <c r="B36" s="96"/>
      <c r="C36" s="97"/>
      <c r="D36" s="80" t="s">
        <v>109</v>
      </c>
      <c r="E36" s="63" t="s">
        <v>110</v>
      </c>
      <c r="F36" s="82" t="s">
        <v>49</v>
      </c>
      <c r="G36" s="94">
        <v>2.34</v>
      </c>
      <c r="H36" s="94">
        <v>2.34</v>
      </c>
      <c r="I36" s="63"/>
    </row>
    <row r="37" s="49" customFormat="1" ht="23.25" customHeight="1" spans="1:9">
      <c r="A37" s="76"/>
      <c r="B37" s="96"/>
      <c r="C37" s="97"/>
      <c r="D37" s="80" t="s">
        <v>111</v>
      </c>
      <c r="E37" s="63" t="s">
        <v>110</v>
      </c>
      <c r="F37" s="82" t="s">
        <v>49</v>
      </c>
      <c r="G37" s="94">
        <v>2.34</v>
      </c>
      <c r="H37" s="94">
        <v>2.34</v>
      </c>
      <c r="I37" s="63"/>
    </row>
    <row r="38" s="49" customFormat="1" ht="23.25" customHeight="1" spans="1:9">
      <c r="A38" s="76"/>
      <c r="B38" s="96"/>
      <c r="C38" s="97"/>
      <c r="D38" s="80" t="s">
        <v>112</v>
      </c>
      <c r="E38" s="63" t="s">
        <v>110</v>
      </c>
      <c r="F38" s="82" t="s">
        <v>49</v>
      </c>
      <c r="G38" s="94">
        <v>2.34</v>
      </c>
      <c r="H38" s="94">
        <v>2.34</v>
      </c>
      <c r="I38" s="63"/>
    </row>
    <row r="39" s="49" customFormat="1" ht="23.25" customHeight="1" spans="1:9">
      <c r="A39" s="76"/>
      <c r="B39" s="96"/>
      <c r="C39" s="98"/>
      <c r="D39" s="80" t="s">
        <v>113</v>
      </c>
      <c r="E39" s="63" t="s">
        <v>110</v>
      </c>
      <c r="F39" s="82" t="s">
        <v>49</v>
      </c>
      <c r="G39" s="94">
        <v>2.34</v>
      </c>
      <c r="H39" s="94">
        <v>2.34</v>
      </c>
      <c r="I39" s="63"/>
    </row>
    <row r="40" s="49" customFormat="1" ht="23.25" customHeight="1" spans="1:9">
      <c r="A40" s="76"/>
      <c r="B40" s="96"/>
      <c r="C40" s="76" t="s">
        <v>114</v>
      </c>
      <c r="D40" s="80" t="s">
        <v>115</v>
      </c>
      <c r="E40" s="63" t="s">
        <v>116</v>
      </c>
      <c r="F40" s="82" t="s">
        <v>49</v>
      </c>
      <c r="G40" s="94">
        <v>2.34</v>
      </c>
      <c r="H40" s="94">
        <v>2.34</v>
      </c>
      <c r="I40" s="63"/>
    </row>
    <row r="41" s="49" customFormat="1" ht="23.25" customHeight="1" spans="1:9">
      <c r="A41" s="76"/>
      <c r="B41" s="96"/>
      <c r="C41" s="76"/>
      <c r="D41" s="80" t="s">
        <v>117</v>
      </c>
      <c r="E41" s="63" t="s">
        <v>118</v>
      </c>
      <c r="F41" s="82" t="s">
        <v>49</v>
      </c>
      <c r="G41" s="94">
        <v>2.34</v>
      </c>
      <c r="H41" s="94">
        <v>2.34</v>
      </c>
      <c r="I41" s="63"/>
    </row>
    <row r="42" s="49" customFormat="1" ht="23.25" customHeight="1" spans="1:9">
      <c r="A42" s="76"/>
      <c r="B42" s="96"/>
      <c r="C42" s="76"/>
      <c r="D42" s="80" t="s">
        <v>119</v>
      </c>
      <c r="E42" s="63" t="s">
        <v>120</v>
      </c>
      <c r="F42" s="82" t="s">
        <v>49</v>
      </c>
      <c r="G42" s="94">
        <v>2.34</v>
      </c>
      <c r="H42" s="94">
        <v>2.34</v>
      </c>
      <c r="I42" s="63"/>
    </row>
    <row r="43" s="49" customFormat="1" ht="23.25" customHeight="1" spans="1:9">
      <c r="A43" s="76"/>
      <c r="B43" s="96"/>
      <c r="C43" s="93" t="s">
        <v>121</v>
      </c>
      <c r="D43" s="80" t="s">
        <v>122</v>
      </c>
      <c r="E43" s="63" t="s">
        <v>105</v>
      </c>
      <c r="F43" s="82" t="s">
        <v>123</v>
      </c>
      <c r="G43" s="94">
        <v>2.34</v>
      </c>
      <c r="H43" s="94">
        <v>2.34</v>
      </c>
      <c r="I43" s="63"/>
    </row>
    <row r="44" s="49" customFormat="1" ht="23.25" customHeight="1" spans="1:9">
      <c r="A44" s="76"/>
      <c r="B44" s="96"/>
      <c r="C44" s="79" t="s">
        <v>124</v>
      </c>
      <c r="D44" s="99" t="s">
        <v>125</v>
      </c>
      <c r="E44" s="63" t="s">
        <v>126</v>
      </c>
      <c r="F44" s="82" t="s">
        <v>49</v>
      </c>
      <c r="G44" s="94">
        <v>2.34</v>
      </c>
      <c r="H44" s="94">
        <v>2.34</v>
      </c>
      <c r="I44" s="63"/>
    </row>
    <row r="45" s="49" customFormat="1" ht="23.25" customHeight="1" spans="1:9">
      <c r="A45" s="76"/>
      <c r="B45" s="100"/>
      <c r="C45" s="87"/>
      <c r="D45" s="99" t="s">
        <v>127</v>
      </c>
      <c r="E45" s="63" t="s">
        <v>128</v>
      </c>
      <c r="F45" s="82" t="s">
        <v>49</v>
      </c>
      <c r="G45" s="94">
        <v>2.34</v>
      </c>
      <c r="H45" s="94">
        <v>2.34</v>
      </c>
      <c r="I45" s="63"/>
    </row>
    <row r="46" s="49" customFormat="1" ht="23.25" customHeight="1" spans="1:9">
      <c r="A46" s="76"/>
      <c r="B46" s="101" t="s">
        <v>129</v>
      </c>
      <c r="C46" s="89" t="s">
        <v>130</v>
      </c>
      <c r="D46" s="80" t="s">
        <v>131</v>
      </c>
      <c r="E46" s="63" t="s">
        <v>132</v>
      </c>
      <c r="F46" s="82" t="s">
        <v>49</v>
      </c>
      <c r="G46" s="94">
        <v>3</v>
      </c>
      <c r="H46" s="94">
        <v>3</v>
      </c>
      <c r="I46" s="63"/>
    </row>
    <row r="47" s="49" customFormat="1" ht="23.25" customHeight="1" spans="1:9">
      <c r="A47" s="76"/>
      <c r="B47" s="84"/>
      <c r="C47" s="90" t="s">
        <v>133</v>
      </c>
      <c r="D47" s="80" t="s">
        <v>134</v>
      </c>
      <c r="E47" s="63" t="s">
        <v>132</v>
      </c>
      <c r="F47" s="82" t="s">
        <v>49</v>
      </c>
      <c r="G47" s="94">
        <v>3</v>
      </c>
      <c r="H47" s="94">
        <v>3</v>
      </c>
      <c r="I47" s="63"/>
    </row>
    <row r="48" s="49" customFormat="1" ht="23.25" customHeight="1" spans="1:9">
      <c r="A48" s="76"/>
      <c r="B48" s="84"/>
      <c r="C48" s="79" t="s">
        <v>135</v>
      </c>
      <c r="D48" s="102" t="s">
        <v>136</v>
      </c>
      <c r="E48" s="63" t="s">
        <v>132</v>
      </c>
      <c r="F48" s="82" t="s">
        <v>49</v>
      </c>
      <c r="G48" s="94">
        <v>3</v>
      </c>
      <c r="H48" s="94">
        <v>3</v>
      </c>
      <c r="I48" s="63"/>
    </row>
    <row r="49" s="49" customFormat="1" ht="23.25" customHeight="1" spans="1:9">
      <c r="A49" s="103" t="s">
        <v>137</v>
      </c>
      <c r="B49" s="103"/>
      <c r="C49" s="103"/>
      <c r="D49" s="103"/>
      <c r="E49" s="103"/>
      <c r="F49" s="103"/>
      <c r="G49" s="104">
        <f>SUM(G13:G48)+H4</f>
        <v>100</v>
      </c>
      <c r="H49" s="56">
        <f>SUM(H13:H48)+I4</f>
        <v>91.4200000000001</v>
      </c>
      <c r="I49" s="56" t="s">
        <v>138</v>
      </c>
    </row>
    <row r="50" s="49" customFormat="1" ht="23.25" customHeight="1" spans="1:9">
      <c r="A50" s="105" t="s">
        <v>139</v>
      </c>
      <c r="B50" s="106"/>
      <c r="C50" s="106"/>
      <c r="D50" s="106"/>
      <c r="E50" s="106"/>
      <c r="F50" s="106"/>
      <c r="G50" s="106"/>
      <c r="H50" s="106"/>
      <c r="I50" s="112"/>
    </row>
    <row r="51" s="49" customFormat="1" ht="14.5"/>
    <row r="52" s="49" customFormat="1" ht="14.5"/>
    <row r="53" s="49" customFormat="1" ht="14.5"/>
    <row r="54" s="49" customFormat="1" ht="14.5"/>
    <row r="55" s="49" customFormat="1" spans="16379:16381">
      <c r="XEY55" s="50"/>
      <c r="XEZ55" s="50"/>
      <c r="XFA55" s="50"/>
    </row>
  </sheetData>
  <mergeCells count="29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49:F49"/>
    <mergeCell ref="A50:I50"/>
    <mergeCell ref="A3:A6"/>
    <mergeCell ref="A7:A11"/>
    <mergeCell ref="A12:A48"/>
    <mergeCell ref="B13:B22"/>
    <mergeCell ref="B23:B45"/>
    <mergeCell ref="B46:B48"/>
    <mergeCell ref="C13:C16"/>
    <mergeCell ref="C17:C18"/>
    <mergeCell ref="C23:C39"/>
    <mergeCell ref="C40:C42"/>
    <mergeCell ref="C44:C45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J13" sqref="J13"/>
    </sheetView>
  </sheetViews>
  <sheetFormatPr defaultColWidth="9" defaultRowHeight="14.5"/>
  <cols>
    <col min="1" max="1" width="8.12844036697248" style="34" customWidth="1"/>
    <col min="2" max="2" width="28.1926605504587" customWidth="1"/>
    <col min="3" max="3" width="22.7522935779816" customWidth="1"/>
    <col min="4" max="4" width="12.6238532110092" customWidth="1"/>
    <col min="5" max="6" width="13.2477064220183" customWidth="1"/>
    <col min="7" max="11" width="12.6238532110092" customWidth="1"/>
  </cols>
  <sheetData>
    <row r="1" ht="57" customHeight="1" spans="1:11">
      <c r="A1" s="35" t="s">
        <v>140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="33" customFormat="1" ht="30" customHeight="1" spans="1:11">
      <c r="A2" s="36" t="s">
        <v>141</v>
      </c>
      <c r="B2" s="37" t="s">
        <v>142</v>
      </c>
      <c r="C2" s="38" t="s">
        <v>143</v>
      </c>
      <c r="D2" s="37" t="s">
        <v>144</v>
      </c>
      <c r="E2" s="37"/>
      <c r="F2" s="37"/>
      <c r="G2" s="37"/>
      <c r="H2" s="37"/>
      <c r="I2" s="37"/>
      <c r="J2" s="36" t="s">
        <v>145</v>
      </c>
      <c r="K2" s="36" t="s">
        <v>146</v>
      </c>
    </row>
    <row r="3" s="33" customFormat="1" ht="30" customHeight="1" spans="1:11">
      <c r="A3" s="39"/>
      <c r="B3" s="37"/>
      <c r="C3" s="38"/>
      <c r="D3" s="37" t="s">
        <v>19</v>
      </c>
      <c r="E3" s="37"/>
      <c r="F3" s="37"/>
      <c r="G3" s="37"/>
      <c r="H3" s="37" t="s">
        <v>147</v>
      </c>
      <c r="I3" s="37" t="s">
        <v>148</v>
      </c>
      <c r="J3" s="39"/>
      <c r="K3" s="39"/>
    </row>
    <row r="4" s="33" customFormat="1" ht="30" customHeight="1" spans="1:11">
      <c r="A4" s="40"/>
      <c r="B4" s="37"/>
      <c r="C4" s="38"/>
      <c r="D4" s="38" t="s">
        <v>149</v>
      </c>
      <c r="E4" s="37" t="s">
        <v>150</v>
      </c>
      <c r="F4" s="37" t="s">
        <v>151</v>
      </c>
      <c r="G4" s="37" t="s">
        <v>152</v>
      </c>
      <c r="H4" s="37"/>
      <c r="I4" s="38"/>
      <c r="J4" s="40"/>
      <c r="K4" s="39"/>
    </row>
    <row r="5" ht="30" customHeight="1" spans="1:11">
      <c r="A5" s="41">
        <v>1</v>
      </c>
      <c r="B5" s="42" t="s">
        <v>153</v>
      </c>
      <c r="C5" s="43" t="s">
        <v>154</v>
      </c>
      <c r="D5" s="44">
        <f>SUM(E5:G5)</f>
        <v>60</v>
      </c>
      <c r="E5" s="45">
        <v>60</v>
      </c>
      <c r="F5" s="45"/>
      <c r="G5" s="45"/>
      <c r="H5" s="44">
        <v>60</v>
      </c>
      <c r="I5" s="47">
        <f>H5/D5</f>
        <v>1</v>
      </c>
      <c r="J5" s="41">
        <v>100</v>
      </c>
      <c r="K5" s="43"/>
    </row>
    <row r="6" ht="30" customHeight="1" spans="1:11">
      <c r="A6" s="41">
        <v>2</v>
      </c>
      <c r="B6" s="46" t="s">
        <v>155</v>
      </c>
      <c r="C6" s="43" t="s">
        <v>154</v>
      </c>
      <c r="D6" s="44">
        <f>SUM(E6:G6)</f>
        <v>562.38</v>
      </c>
      <c r="E6" s="44">
        <v>560</v>
      </c>
      <c r="F6" s="44">
        <v>2.38</v>
      </c>
      <c r="G6" s="44"/>
      <c r="H6" s="44">
        <v>476.93</v>
      </c>
      <c r="I6" s="47">
        <f>H6/D6</f>
        <v>0.848056474270066</v>
      </c>
      <c r="J6" s="41">
        <v>85.47</v>
      </c>
      <c r="K6" s="43"/>
    </row>
    <row r="7" ht="30" customHeight="1" spans="1:11">
      <c r="A7" s="41">
        <v>3</v>
      </c>
      <c r="B7" s="46" t="s">
        <v>156</v>
      </c>
      <c r="C7" s="43" t="s">
        <v>154</v>
      </c>
      <c r="D7" s="44">
        <f>SUM(E7:G7)</f>
        <v>138</v>
      </c>
      <c r="E7" s="44">
        <v>138</v>
      </c>
      <c r="F7" s="44"/>
      <c r="G7" s="44"/>
      <c r="H7" s="44">
        <v>138</v>
      </c>
      <c r="I7" s="47">
        <f>H7/D7</f>
        <v>1</v>
      </c>
      <c r="J7" s="41">
        <v>92.82</v>
      </c>
      <c r="K7" s="43"/>
    </row>
    <row r="8" ht="30" customHeight="1" spans="1:11">
      <c r="A8" s="41">
        <v>4</v>
      </c>
      <c r="B8" s="46" t="s">
        <v>157</v>
      </c>
      <c r="C8" s="43" t="s">
        <v>154</v>
      </c>
      <c r="D8" s="44">
        <f>SUM(E8:G8)</f>
        <v>100</v>
      </c>
      <c r="E8" s="44">
        <v>100</v>
      </c>
      <c r="F8" s="44"/>
      <c r="G8" s="44"/>
      <c r="H8" s="44">
        <v>84.84</v>
      </c>
      <c r="I8" s="47">
        <f>H8/D8</f>
        <v>0.8484</v>
      </c>
      <c r="J8" s="41">
        <v>98.48</v>
      </c>
      <c r="K8" s="43"/>
    </row>
    <row r="9" ht="30" customHeight="1" spans="1:11">
      <c r="A9" s="41">
        <v>5</v>
      </c>
      <c r="B9" s="41" t="s">
        <v>158</v>
      </c>
      <c r="C9" s="43" t="s">
        <v>154</v>
      </c>
      <c r="D9" s="44">
        <f>SUM(E9:G9)</f>
        <v>100</v>
      </c>
      <c r="E9" s="44">
        <v>100</v>
      </c>
      <c r="F9" s="44"/>
      <c r="G9" s="44"/>
      <c r="H9" s="44">
        <v>100</v>
      </c>
      <c r="I9" s="47">
        <f>H9/D9</f>
        <v>1</v>
      </c>
      <c r="J9" s="41">
        <v>100</v>
      </c>
      <c r="K9" s="43"/>
    </row>
    <row r="10" ht="30" customHeight="1" spans="1:11">
      <c r="A10" s="41"/>
      <c r="B10" s="43"/>
      <c r="C10" s="43"/>
      <c r="D10" s="43"/>
      <c r="E10" s="43"/>
      <c r="F10" s="43"/>
      <c r="G10" s="43"/>
      <c r="H10" s="43"/>
      <c r="I10" s="47"/>
      <c r="J10" s="41"/>
      <c r="K10" s="43"/>
    </row>
    <row r="11" ht="30" customHeight="1" spans="1:11">
      <c r="A11" s="41"/>
      <c r="B11" s="43"/>
      <c r="C11" s="43"/>
      <c r="D11" s="43"/>
      <c r="E11" s="43"/>
      <c r="F11" s="43"/>
      <c r="G11" s="43"/>
      <c r="H11" s="43"/>
      <c r="I11" s="47"/>
      <c r="J11" s="41"/>
      <c r="K11" s="43"/>
    </row>
    <row r="12" ht="30" customHeight="1" spans="1:11">
      <c r="A12" s="41"/>
      <c r="B12" s="43"/>
      <c r="C12" s="43"/>
      <c r="D12" s="43"/>
      <c r="E12" s="43"/>
      <c r="F12" s="43"/>
      <c r="G12" s="43"/>
      <c r="H12" s="43"/>
      <c r="I12" s="47"/>
      <c r="J12" s="41"/>
      <c r="K12" s="43"/>
    </row>
    <row r="13" ht="30" customHeight="1" spans="1:11">
      <c r="A13" s="41"/>
      <c r="B13" s="46" t="s">
        <v>159</v>
      </c>
      <c r="C13" s="43"/>
      <c r="D13" s="43">
        <f>SUM(D5:D12)</f>
        <v>960.38</v>
      </c>
      <c r="E13" s="43">
        <f>SUM(E5:E12)</f>
        <v>958</v>
      </c>
      <c r="F13" s="43">
        <f>SUM(F5:F12)</f>
        <v>2.38</v>
      </c>
      <c r="G13" s="43"/>
      <c r="H13" s="43">
        <f>SUM(H5:H12)</f>
        <v>859.77</v>
      </c>
      <c r="I13" s="47">
        <f>H13/D13</f>
        <v>0.895239384410338</v>
      </c>
      <c r="J13" s="48">
        <v>95.35</v>
      </c>
      <c r="K13" s="43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I22" sqref="I22:N22"/>
    </sheetView>
  </sheetViews>
  <sheetFormatPr defaultColWidth="9" defaultRowHeight="14.5"/>
  <cols>
    <col min="1" max="1" width="5.24770642201835" customWidth="1"/>
    <col min="3" max="3" width="8.6605504587156" customWidth="1"/>
    <col min="5" max="5" width="12.3761467889908" customWidth="1"/>
    <col min="6" max="6" width="2.37614678899083" customWidth="1"/>
    <col min="7" max="7" width="10.8715596330275" customWidth="1"/>
    <col min="8" max="8" width="10.1284403669725" customWidth="1"/>
    <col min="9" max="9" width="6.87155963302752" customWidth="1"/>
    <col min="10" max="10" width="0.871559633027523" customWidth="1"/>
    <col min="11" max="11" width="8" customWidth="1"/>
    <col min="12" max="12" width="1" customWidth="1"/>
    <col min="13" max="13" width="6.87155963302752" customWidth="1"/>
    <col min="14" max="14" width="12.8715596330275" customWidth="1"/>
  </cols>
  <sheetData>
    <row r="1" ht="42" customHeight="1" spans="1:14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142</v>
      </c>
      <c r="B2" s="2"/>
      <c r="C2" s="2" t="s">
        <v>153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143</v>
      </c>
      <c r="B3" s="2"/>
      <c r="C3" s="2" t="s">
        <v>154</v>
      </c>
      <c r="D3" s="2"/>
      <c r="E3" s="2"/>
      <c r="F3" s="2"/>
      <c r="G3" s="2"/>
      <c r="H3" s="2" t="s">
        <v>161</v>
      </c>
      <c r="I3" s="2"/>
      <c r="J3" s="2" t="s">
        <v>16</v>
      </c>
      <c r="K3" s="2"/>
      <c r="L3" s="2"/>
      <c r="M3" s="2"/>
      <c r="N3" s="2"/>
    </row>
    <row r="4" ht="15" customHeight="1" spans="1:14">
      <c r="A4" s="2" t="s">
        <v>144</v>
      </c>
      <c r="B4" s="2"/>
      <c r="C4" s="2"/>
      <c r="D4" s="2"/>
      <c r="E4" s="2" t="s">
        <v>18</v>
      </c>
      <c r="F4" s="2" t="s">
        <v>162</v>
      </c>
      <c r="G4" s="2"/>
      <c r="H4" s="2" t="s">
        <v>163</v>
      </c>
      <c r="I4" s="2"/>
      <c r="J4" s="2" t="s">
        <v>22</v>
      </c>
      <c r="K4" s="2"/>
      <c r="L4" s="2" t="s">
        <v>164</v>
      </c>
      <c r="M4" s="2"/>
      <c r="N4" s="2" t="s">
        <v>23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165</v>
      </c>
      <c r="D6" s="3"/>
      <c r="E6" s="4">
        <f>SUM(E7:E9)</f>
        <v>60</v>
      </c>
      <c r="F6" s="4">
        <f>SUM(F7:G9)</f>
        <v>60</v>
      </c>
      <c r="G6" s="4"/>
      <c r="H6" s="4">
        <f>SUM(H7:I9)</f>
        <v>60</v>
      </c>
      <c r="I6" s="4"/>
      <c r="J6" s="2">
        <v>10</v>
      </c>
      <c r="K6" s="2"/>
      <c r="L6" s="19">
        <f>H6/F6</f>
        <v>1</v>
      </c>
      <c r="M6" s="19"/>
      <c r="N6" s="2">
        <v>10</v>
      </c>
    </row>
    <row r="7" ht="15" customHeight="1" spans="1:14">
      <c r="A7" s="2"/>
      <c r="B7" s="2"/>
      <c r="C7" s="2" t="s">
        <v>166</v>
      </c>
      <c r="D7" s="2"/>
      <c r="E7" s="4">
        <v>60</v>
      </c>
      <c r="F7" s="4">
        <v>60</v>
      </c>
      <c r="G7" s="4"/>
      <c r="H7" s="4">
        <v>60</v>
      </c>
      <c r="I7" s="4"/>
      <c r="J7" s="2" t="s">
        <v>26</v>
      </c>
      <c r="K7" s="2"/>
      <c r="L7" s="2"/>
      <c r="M7" s="2"/>
      <c r="N7" s="2" t="s">
        <v>26</v>
      </c>
    </row>
    <row r="8" ht="15" customHeight="1" spans="1:14">
      <c r="A8" s="2"/>
      <c r="B8" s="2"/>
      <c r="C8" s="2" t="s">
        <v>167</v>
      </c>
      <c r="D8" s="2"/>
      <c r="E8" s="4"/>
      <c r="F8" s="4"/>
      <c r="G8" s="4"/>
      <c r="H8" s="4"/>
      <c r="I8" s="4"/>
      <c r="J8" s="2" t="s">
        <v>26</v>
      </c>
      <c r="K8" s="2"/>
      <c r="L8" s="2"/>
      <c r="M8" s="2"/>
      <c r="N8" s="2" t="s">
        <v>26</v>
      </c>
    </row>
    <row r="9" ht="15" customHeight="1" spans="1:14">
      <c r="A9" s="2"/>
      <c r="B9" s="2"/>
      <c r="C9" s="2" t="s">
        <v>152</v>
      </c>
      <c r="D9" s="2"/>
      <c r="E9" s="2"/>
      <c r="F9" s="2"/>
      <c r="G9" s="2"/>
      <c r="H9" s="2"/>
      <c r="I9" s="2"/>
      <c r="J9" s="2" t="s">
        <v>26</v>
      </c>
      <c r="K9" s="2"/>
      <c r="L9" s="2"/>
      <c r="M9" s="2"/>
      <c r="N9" s="2" t="s">
        <v>26</v>
      </c>
    </row>
    <row r="10" ht="15" customHeight="1" spans="1:14">
      <c r="A10" s="2" t="s">
        <v>168</v>
      </c>
      <c r="B10" s="2" t="s">
        <v>29</v>
      </c>
      <c r="C10" s="2"/>
      <c r="D10" s="2"/>
      <c r="E10" s="2"/>
      <c r="F10" s="2"/>
      <c r="G10" s="2"/>
      <c r="H10" s="2" t="s">
        <v>169</v>
      </c>
      <c r="I10" s="2"/>
      <c r="J10" s="2"/>
      <c r="K10" s="2"/>
      <c r="L10" s="2"/>
      <c r="M10" s="2"/>
      <c r="N10" s="2"/>
    </row>
    <row r="11" ht="66" customHeight="1" spans="1:14">
      <c r="A11" s="2"/>
      <c r="B11" s="5" t="s">
        <v>170</v>
      </c>
      <c r="C11" s="5"/>
      <c r="D11" s="5"/>
      <c r="E11" s="5"/>
      <c r="F11" s="5"/>
      <c r="G11" s="5"/>
      <c r="H11" s="5" t="s">
        <v>171</v>
      </c>
      <c r="I11" s="5"/>
      <c r="J11" s="5"/>
      <c r="K11" s="5"/>
      <c r="L11" s="5"/>
      <c r="M11" s="5"/>
      <c r="N11" s="5"/>
    </row>
    <row r="12" ht="18.95" customHeight="1" spans="1:14">
      <c r="A12" s="6" t="s">
        <v>172</v>
      </c>
      <c r="B12" s="7" t="s">
        <v>40</v>
      </c>
      <c r="C12" s="7" t="s">
        <v>41</v>
      </c>
      <c r="D12" s="7" t="s">
        <v>42</v>
      </c>
      <c r="E12" s="7"/>
      <c r="F12" s="7"/>
      <c r="G12" s="7" t="s">
        <v>43</v>
      </c>
      <c r="H12" s="7" t="s">
        <v>44</v>
      </c>
      <c r="I12" s="7" t="s">
        <v>22</v>
      </c>
      <c r="J12" s="7"/>
      <c r="K12" s="7" t="s">
        <v>23</v>
      </c>
      <c r="L12" s="7"/>
      <c r="M12" s="7" t="s">
        <v>45</v>
      </c>
      <c r="N12" s="7"/>
    </row>
    <row r="13" ht="15" customHeight="1" spans="1:14">
      <c r="A13" s="6"/>
      <c r="B13" s="7" t="s">
        <v>173</v>
      </c>
      <c r="C13" s="7" t="s">
        <v>174</v>
      </c>
      <c r="D13" s="8" t="s">
        <v>175</v>
      </c>
      <c r="E13" s="8"/>
      <c r="F13" s="8"/>
      <c r="G13" s="7" t="s">
        <v>176</v>
      </c>
      <c r="H13" s="7" t="s">
        <v>49</v>
      </c>
      <c r="I13" s="7">
        <v>10</v>
      </c>
      <c r="J13" s="7"/>
      <c r="K13" s="7">
        <v>10</v>
      </c>
      <c r="L13" s="7"/>
      <c r="M13" s="7"/>
      <c r="N13" s="7"/>
    </row>
    <row r="14" ht="15" customHeight="1" spans="1:14">
      <c r="A14" s="6"/>
      <c r="B14" s="7"/>
      <c r="C14" s="7" t="s">
        <v>177</v>
      </c>
      <c r="D14" s="8" t="s">
        <v>178</v>
      </c>
      <c r="E14" s="8"/>
      <c r="F14" s="8"/>
      <c r="G14" s="7" t="s">
        <v>105</v>
      </c>
      <c r="H14" s="7" t="s">
        <v>49</v>
      </c>
      <c r="I14" s="7">
        <v>10</v>
      </c>
      <c r="J14" s="7"/>
      <c r="K14" s="7">
        <v>10</v>
      </c>
      <c r="L14" s="7"/>
      <c r="M14" s="7"/>
      <c r="N14" s="7"/>
    </row>
    <row r="15" ht="15" customHeight="1" spans="1:14">
      <c r="A15" s="6"/>
      <c r="B15" s="7"/>
      <c r="C15" s="7" t="s">
        <v>179</v>
      </c>
      <c r="D15" s="8" t="s">
        <v>180</v>
      </c>
      <c r="E15" s="8"/>
      <c r="F15" s="8"/>
      <c r="G15" s="7" t="s">
        <v>105</v>
      </c>
      <c r="H15" s="7" t="s">
        <v>49</v>
      </c>
      <c r="I15" s="7">
        <v>10</v>
      </c>
      <c r="J15" s="7"/>
      <c r="K15" s="7">
        <v>10</v>
      </c>
      <c r="L15" s="7"/>
      <c r="M15" s="7"/>
      <c r="N15" s="7"/>
    </row>
    <row r="16" ht="15" customHeight="1" spans="1:14">
      <c r="A16" s="6"/>
      <c r="B16" s="7"/>
      <c r="C16" s="7"/>
      <c r="D16" s="8" t="s">
        <v>181</v>
      </c>
      <c r="E16" s="8"/>
      <c r="F16" s="8"/>
      <c r="G16" s="7" t="s">
        <v>110</v>
      </c>
      <c r="H16" s="7" t="s">
        <v>49</v>
      </c>
      <c r="I16" s="7">
        <v>10</v>
      </c>
      <c r="J16" s="7"/>
      <c r="K16" s="7">
        <v>10</v>
      </c>
      <c r="L16" s="7"/>
      <c r="M16" s="7"/>
      <c r="N16" s="7"/>
    </row>
    <row r="17" ht="15" customHeight="1" spans="1:14">
      <c r="A17" s="6"/>
      <c r="B17" s="7"/>
      <c r="C17" s="7" t="s">
        <v>182</v>
      </c>
      <c r="D17" s="8" t="s">
        <v>183</v>
      </c>
      <c r="E17" s="8"/>
      <c r="F17" s="8"/>
      <c r="G17" s="7" t="s">
        <v>184</v>
      </c>
      <c r="H17" s="7" t="s">
        <v>49</v>
      </c>
      <c r="I17" s="7">
        <v>10</v>
      </c>
      <c r="J17" s="7"/>
      <c r="K17" s="7">
        <v>10</v>
      </c>
      <c r="L17" s="7"/>
      <c r="M17" s="7"/>
      <c r="N17" s="7"/>
    </row>
    <row r="18" ht="28" customHeight="1" spans="1:14">
      <c r="A18" s="6"/>
      <c r="B18" s="7" t="s">
        <v>185</v>
      </c>
      <c r="C18" s="7" t="s">
        <v>186</v>
      </c>
      <c r="D18" s="8" t="s">
        <v>187</v>
      </c>
      <c r="E18" s="8"/>
      <c r="F18" s="8"/>
      <c r="G18" s="7" t="s">
        <v>176</v>
      </c>
      <c r="H18" s="7" t="s">
        <v>49</v>
      </c>
      <c r="I18" s="7">
        <v>15</v>
      </c>
      <c r="J18" s="7"/>
      <c r="K18" s="7">
        <v>15</v>
      </c>
      <c r="L18" s="7"/>
      <c r="M18" s="7"/>
      <c r="N18" s="7"/>
    </row>
    <row r="19" ht="25" customHeight="1" spans="1:14">
      <c r="A19" s="6"/>
      <c r="B19" s="7"/>
      <c r="C19" s="7" t="s">
        <v>188</v>
      </c>
      <c r="D19" s="8" t="s">
        <v>189</v>
      </c>
      <c r="E19" s="8"/>
      <c r="F19" s="8"/>
      <c r="G19" s="7" t="s">
        <v>62</v>
      </c>
      <c r="H19" s="7" t="s">
        <v>49</v>
      </c>
      <c r="I19" s="7">
        <v>15</v>
      </c>
      <c r="J19" s="7"/>
      <c r="K19" s="7">
        <v>15</v>
      </c>
      <c r="L19" s="7"/>
      <c r="M19" s="7"/>
      <c r="N19" s="7"/>
    </row>
    <row r="20" ht="21" customHeight="1" spans="1:14">
      <c r="A20" s="6"/>
      <c r="B20" s="7" t="s">
        <v>190</v>
      </c>
      <c r="C20" s="7" t="s">
        <v>191</v>
      </c>
      <c r="D20" s="8" t="s">
        <v>192</v>
      </c>
      <c r="E20" s="8"/>
      <c r="F20" s="8"/>
      <c r="G20" s="7" t="s">
        <v>105</v>
      </c>
      <c r="H20" s="7" t="s">
        <v>193</v>
      </c>
      <c r="I20" s="7">
        <v>5</v>
      </c>
      <c r="J20" s="7"/>
      <c r="K20" s="7">
        <v>5</v>
      </c>
      <c r="L20" s="7"/>
      <c r="M20" s="7"/>
      <c r="N20" s="7"/>
    </row>
    <row r="21" ht="21" customHeight="1" spans="1:14">
      <c r="A21" s="6"/>
      <c r="B21" s="7"/>
      <c r="C21" s="7"/>
      <c r="D21" s="8" t="s">
        <v>194</v>
      </c>
      <c r="E21" s="8"/>
      <c r="F21" s="8"/>
      <c r="G21" s="7" t="s">
        <v>105</v>
      </c>
      <c r="H21" s="7" t="s">
        <v>195</v>
      </c>
      <c r="I21" s="7">
        <v>5</v>
      </c>
      <c r="J21" s="7"/>
      <c r="K21" s="7">
        <v>5</v>
      </c>
      <c r="L21" s="7"/>
      <c r="M21" s="7"/>
      <c r="N21" s="7"/>
    </row>
    <row r="22" ht="15" customHeight="1" spans="1:14">
      <c r="A22" s="15" t="s">
        <v>196</v>
      </c>
      <c r="B22" s="15"/>
      <c r="C22" s="15"/>
      <c r="D22" s="15"/>
      <c r="E22" s="15"/>
      <c r="F22" s="15"/>
      <c r="G22" s="15"/>
      <c r="H22" s="15"/>
      <c r="I22" s="15">
        <v>100</v>
      </c>
      <c r="J22" s="15"/>
      <c r="K22" s="15">
        <f>SUM(K13:K21)+N6</f>
        <v>100</v>
      </c>
      <c r="L22" s="15"/>
      <c r="M22" s="22" t="s">
        <v>138</v>
      </c>
      <c r="N22" s="22"/>
    </row>
    <row r="23" spans="1:14">
      <c r="A23" s="16" t="s">
        <v>197</v>
      </c>
      <c r="B23" s="17" t="s">
        <v>198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3"/>
    </row>
    <row r="24" ht="15.95" customHeight="1"/>
  </sheetData>
  <mergeCells count="9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10:A11"/>
    <mergeCell ref="A12:A21"/>
    <mergeCell ref="B13:B17"/>
    <mergeCell ref="B18:B19"/>
    <mergeCell ref="B20:B21"/>
    <mergeCell ref="C15:C16"/>
    <mergeCell ref="C20:C21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Q16" sqref="Q16"/>
    </sheetView>
  </sheetViews>
  <sheetFormatPr defaultColWidth="9" defaultRowHeight="14.5"/>
  <cols>
    <col min="1" max="1" width="5.24770642201835" customWidth="1"/>
    <col min="3" max="3" width="8.99082568807339" customWidth="1"/>
    <col min="5" max="5" width="12.3761467889908" customWidth="1"/>
    <col min="6" max="6" width="2.37614678899083" customWidth="1"/>
    <col min="7" max="7" width="10.8715596330275" customWidth="1"/>
    <col min="8" max="8" width="10.1284403669725" customWidth="1"/>
    <col min="9" max="9" width="6.87155963302752" customWidth="1"/>
    <col min="10" max="10" width="0.871559633027523" customWidth="1"/>
    <col min="11" max="11" width="8" customWidth="1"/>
    <col min="12" max="12" width="1" customWidth="1"/>
    <col min="13" max="13" width="6.87155963302752" customWidth="1"/>
    <col min="14" max="14" width="12.8715596330275" customWidth="1"/>
  </cols>
  <sheetData>
    <row r="1" ht="42" customHeight="1" spans="1:14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142</v>
      </c>
      <c r="B2" s="2"/>
      <c r="C2" s="2" t="s">
        <v>155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143</v>
      </c>
      <c r="B3" s="2"/>
      <c r="C3" s="2" t="s">
        <v>154</v>
      </c>
      <c r="D3" s="2"/>
      <c r="E3" s="2"/>
      <c r="F3" s="2"/>
      <c r="G3" s="2"/>
      <c r="H3" s="2" t="s">
        <v>161</v>
      </c>
      <c r="I3" s="2"/>
      <c r="J3" s="2" t="s">
        <v>16</v>
      </c>
      <c r="K3" s="2"/>
      <c r="L3" s="2"/>
      <c r="M3" s="2"/>
      <c r="N3" s="2"/>
    </row>
    <row r="4" ht="15" customHeight="1" spans="1:14">
      <c r="A4" s="2" t="s">
        <v>144</v>
      </c>
      <c r="B4" s="2"/>
      <c r="C4" s="2"/>
      <c r="D4" s="2"/>
      <c r="E4" s="2" t="s">
        <v>18</v>
      </c>
      <c r="F4" s="2" t="s">
        <v>162</v>
      </c>
      <c r="G4" s="2"/>
      <c r="H4" s="2" t="s">
        <v>163</v>
      </c>
      <c r="I4" s="2"/>
      <c r="J4" s="2" t="s">
        <v>22</v>
      </c>
      <c r="K4" s="2"/>
      <c r="L4" s="2" t="s">
        <v>164</v>
      </c>
      <c r="M4" s="2"/>
      <c r="N4" s="2" t="s">
        <v>23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165</v>
      </c>
      <c r="D6" s="3"/>
      <c r="E6" s="4">
        <f>SUM(E7:E8)</f>
        <v>562.38</v>
      </c>
      <c r="F6" s="4">
        <f>SUM(F7:G8)</f>
        <v>562.38</v>
      </c>
      <c r="G6" s="4"/>
      <c r="H6" s="4">
        <f>SUM(H7:I8)</f>
        <v>476.93</v>
      </c>
      <c r="I6" s="4"/>
      <c r="J6" s="2">
        <v>10</v>
      </c>
      <c r="K6" s="2"/>
      <c r="L6" s="25">
        <f>H6/F6</f>
        <v>0.848056474270066</v>
      </c>
      <c r="M6" s="25"/>
      <c r="N6" s="2">
        <v>8.48</v>
      </c>
    </row>
    <row r="7" ht="15" customHeight="1" spans="1:14">
      <c r="A7" s="2"/>
      <c r="B7" s="2"/>
      <c r="C7" s="2" t="s">
        <v>166</v>
      </c>
      <c r="D7" s="2"/>
      <c r="E7" s="4">
        <v>560</v>
      </c>
      <c r="F7" s="4">
        <v>560</v>
      </c>
      <c r="G7" s="4"/>
      <c r="H7" s="4">
        <v>474.55</v>
      </c>
      <c r="I7" s="4"/>
      <c r="J7" s="2" t="s">
        <v>26</v>
      </c>
      <c r="K7" s="2"/>
      <c r="L7" s="2"/>
      <c r="M7" s="2"/>
      <c r="N7" s="2" t="s">
        <v>26</v>
      </c>
    </row>
    <row r="8" ht="15" customHeight="1" spans="1:14">
      <c r="A8" s="2"/>
      <c r="B8" s="2"/>
      <c r="C8" s="2" t="s">
        <v>167</v>
      </c>
      <c r="D8" s="2"/>
      <c r="E8" s="4">
        <v>2.38</v>
      </c>
      <c r="F8" s="4">
        <v>2.38</v>
      </c>
      <c r="G8" s="4"/>
      <c r="H8" s="4">
        <v>2.38</v>
      </c>
      <c r="I8" s="4"/>
      <c r="J8" s="2" t="s">
        <v>26</v>
      </c>
      <c r="K8" s="2"/>
      <c r="L8" s="2"/>
      <c r="M8" s="2"/>
      <c r="N8" s="2" t="s">
        <v>26</v>
      </c>
    </row>
    <row r="9" ht="15" customHeight="1" spans="1:14">
      <c r="A9" s="2"/>
      <c r="B9" s="2"/>
      <c r="C9" s="2" t="s">
        <v>152</v>
      </c>
      <c r="D9" s="2"/>
      <c r="E9" s="2"/>
      <c r="F9" s="2"/>
      <c r="G9" s="2"/>
      <c r="H9" s="2"/>
      <c r="I9" s="2"/>
      <c r="J9" s="2" t="s">
        <v>26</v>
      </c>
      <c r="K9" s="2"/>
      <c r="L9" s="2"/>
      <c r="M9" s="2"/>
      <c r="N9" s="2" t="s">
        <v>26</v>
      </c>
    </row>
    <row r="10" ht="15" customHeight="1" spans="1:14">
      <c r="A10" s="2" t="s">
        <v>168</v>
      </c>
      <c r="B10" s="2" t="s">
        <v>29</v>
      </c>
      <c r="C10" s="2"/>
      <c r="D10" s="2"/>
      <c r="E10" s="2"/>
      <c r="F10" s="2"/>
      <c r="G10" s="2"/>
      <c r="H10" s="2" t="s">
        <v>169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199</v>
      </c>
      <c r="C11" s="2"/>
      <c r="D11" s="2"/>
      <c r="E11" s="2"/>
      <c r="F11" s="2"/>
      <c r="G11" s="2"/>
      <c r="H11" s="2" t="s">
        <v>200</v>
      </c>
      <c r="I11" s="2"/>
      <c r="J11" s="2"/>
      <c r="K11" s="2"/>
      <c r="L11" s="2"/>
      <c r="M11" s="2"/>
      <c r="N11" s="2"/>
    </row>
    <row r="12" ht="18.95" customHeight="1" spans="1:14">
      <c r="A12" s="6" t="s">
        <v>172</v>
      </c>
      <c r="B12" s="7" t="s">
        <v>40</v>
      </c>
      <c r="C12" s="7" t="s">
        <v>41</v>
      </c>
      <c r="D12" s="7" t="s">
        <v>42</v>
      </c>
      <c r="E12" s="7"/>
      <c r="F12" s="7"/>
      <c r="G12" s="7" t="s">
        <v>43</v>
      </c>
      <c r="H12" s="7" t="s">
        <v>44</v>
      </c>
      <c r="I12" s="7" t="s">
        <v>22</v>
      </c>
      <c r="J12" s="7"/>
      <c r="K12" s="7" t="s">
        <v>23</v>
      </c>
      <c r="L12" s="7"/>
      <c r="M12" s="7" t="s">
        <v>45</v>
      </c>
      <c r="N12" s="7"/>
    </row>
    <row r="13" ht="15" customHeight="1" spans="1:14">
      <c r="A13" s="6"/>
      <c r="B13" s="7" t="s">
        <v>173</v>
      </c>
      <c r="C13" s="9" t="s">
        <v>174</v>
      </c>
      <c r="D13" s="8" t="s">
        <v>201</v>
      </c>
      <c r="E13" s="8"/>
      <c r="F13" s="8"/>
      <c r="G13" s="7" t="s">
        <v>102</v>
      </c>
      <c r="H13" s="7" t="s">
        <v>103</v>
      </c>
      <c r="I13" s="7">
        <v>5</v>
      </c>
      <c r="J13" s="7"/>
      <c r="K13" s="7">
        <v>5</v>
      </c>
      <c r="L13" s="7"/>
      <c r="M13" s="7"/>
      <c r="N13" s="7"/>
    </row>
    <row r="14" ht="78" customHeight="1" spans="1:14">
      <c r="A14" s="6"/>
      <c r="B14" s="7"/>
      <c r="C14" s="10"/>
      <c r="D14" s="8" t="s">
        <v>202</v>
      </c>
      <c r="E14" s="8"/>
      <c r="F14" s="8"/>
      <c r="G14" s="7" t="s">
        <v>203</v>
      </c>
      <c r="H14" s="24" t="s">
        <v>82</v>
      </c>
      <c r="I14" s="7">
        <v>5</v>
      </c>
      <c r="J14" s="7"/>
      <c r="K14" s="7">
        <v>2.17</v>
      </c>
      <c r="L14" s="7"/>
      <c r="M14" s="28" t="s">
        <v>204</v>
      </c>
      <c r="N14" s="29"/>
    </row>
    <row r="15" ht="65" customHeight="1" spans="1:14">
      <c r="A15" s="6"/>
      <c r="B15" s="7"/>
      <c r="C15" s="10"/>
      <c r="D15" s="32" t="s">
        <v>205</v>
      </c>
      <c r="E15" s="32"/>
      <c r="F15" s="32"/>
      <c r="G15" s="26" t="s">
        <v>206</v>
      </c>
      <c r="H15" s="26" t="s">
        <v>207</v>
      </c>
      <c r="I15" s="26">
        <v>5</v>
      </c>
      <c r="J15" s="26"/>
      <c r="K15" s="26">
        <v>4.06</v>
      </c>
      <c r="L15" s="26"/>
      <c r="M15" s="28" t="s">
        <v>208</v>
      </c>
      <c r="N15" s="29"/>
    </row>
    <row r="16" ht="81" customHeight="1" spans="1:14">
      <c r="A16" s="6"/>
      <c r="B16" s="7"/>
      <c r="C16" s="11"/>
      <c r="D16" s="12" t="s">
        <v>209</v>
      </c>
      <c r="E16" s="13"/>
      <c r="F16" s="14"/>
      <c r="G16" s="7" t="s">
        <v>210</v>
      </c>
      <c r="H16" s="7" t="s">
        <v>97</v>
      </c>
      <c r="I16" s="7">
        <v>5</v>
      </c>
      <c r="J16" s="7"/>
      <c r="K16" s="7">
        <v>2</v>
      </c>
      <c r="L16" s="7"/>
      <c r="M16" s="28" t="s">
        <v>204</v>
      </c>
      <c r="N16" s="29"/>
    </row>
    <row r="17" ht="90" customHeight="1" spans="1:14">
      <c r="A17" s="6"/>
      <c r="B17" s="7"/>
      <c r="C17" s="9" t="s">
        <v>177</v>
      </c>
      <c r="D17" s="8" t="s">
        <v>211</v>
      </c>
      <c r="E17" s="8"/>
      <c r="F17" s="8"/>
      <c r="G17" s="7" t="s">
        <v>212</v>
      </c>
      <c r="H17" s="7" t="s">
        <v>213</v>
      </c>
      <c r="I17" s="7">
        <v>5</v>
      </c>
      <c r="J17" s="7"/>
      <c r="K17" s="7">
        <v>0</v>
      </c>
      <c r="L17" s="7"/>
      <c r="M17" s="28" t="s">
        <v>204</v>
      </c>
      <c r="N17" s="29"/>
    </row>
    <row r="18" ht="15" customHeight="1" spans="1:14">
      <c r="A18" s="6"/>
      <c r="B18" s="7"/>
      <c r="C18" s="10"/>
      <c r="D18" s="8" t="s">
        <v>214</v>
      </c>
      <c r="E18" s="8"/>
      <c r="F18" s="8"/>
      <c r="G18" s="7" t="s">
        <v>215</v>
      </c>
      <c r="H18" s="7" t="s">
        <v>215</v>
      </c>
      <c r="I18" s="7">
        <v>5</v>
      </c>
      <c r="J18" s="7"/>
      <c r="K18" s="7">
        <v>5</v>
      </c>
      <c r="L18" s="7"/>
      <c r="M18" s="7"/>
      <c r="N18" s="7"/>
    </row>
    <row r="19" ht="15" customHeight="1" spans="1:14">
      <c r="A19" s="6"/>
      <c r="B19" s="7"/>
      <c r="C19" s="10"/>
      <c r="D19" s="8" t="s">
        <v>216</v>
      </c>
      <c r="E19" s="8"/>
      <c r="F19" s="8"/>
      <c r="G19" s="7" t="s">
        <v>217</v>
      </c>
      <c r="H19" s="7" t="s">
        <v>49</v>
      </c>
      <c r="I19" s="7">
        <v>5</v>
      </c>
      <c r="J19" s="7"/>
      <c r="K19" s="7">
        <v>5</v>
      </c>
      <c r="L19" s="7"/>
      <c r="M19" s="7"/>
      <c r="N19" s="7"/>
    </row>
    <row r="20" ht="15" customHeight="1" spans="1:14">
      <c r="A20" s="6"/>
      <c r="B20" s="7"/>
      <c r="C20" s="11"/>
      <c r="D20" s="12" t="s">
        <v>218</v>
      </c>
      <c r="E20" s="13"/>
      <c r="F20" s="14"/>
      <c r="G20" s="7" t="s">
        <v>49</v>
      </c>
      <c r="H20" s="7" t="s">
        <v>195</v>
      </c>
      <c r="I20" s="7">
        <v>5</v>
      </c>
      <c r="J20" s="7"/>
      <c r="K20" s="7">
        <v>5</v>
      </c>
      <c r="L20" s="7"/>
      <c r="M20" s="7"/>
      <c r="N20" s="7"/>
    </row>
    <row r="21" ht="15" customHeight="1" spans="1:14">
      <c r="A21" s="6"/>
      <c r="B21" s="7"/>
      <c r="C21" s="7" t="s">
        <v>179</v>
      </c>
      <c r="D21" s="8" t="s">
        <v>219</v>
      </c>
      <c r="E21" s="8"/>
      <c r="F21" s="8"/>
      <c r="G21" s="7" t="s">
        <v>110</v>
      </c>
      <c r="H21" s="7" t="s">
        <v>49</v>
      </c>
      <c r="I21" s="7">
        <v>5</v>
      </c>
      <c r="J21" s="7"/>
      <c r="K21" s="7">
        <v>5</v>
      </c>
      <c r="L21" s="7"/>
      <c r="M21" s="7"/>
      <c r="N21" s="7"/>
    </row>
    <row r="22" ht="15" customHeight="1" spans="1:14">
      <c r="A22" s="6"/>
      <c r="B22" s="7"/>
      <c r="C22" s="7" t="s">
        <v>182</v>
      </c>
      <c r="D22" s="8" t="s">
        <v>183</v>
      </c>
      <c r="E22" s="8"/>
      <c r="F22" s="8"/>
      <c r="G22" s="7" t="s">
        <v>184</v>
      </c>
      <c r="H22" s="7" t="s">
        <v>49</v>
      </c>
      <c r="I22" s="7">
        <v>5</v>
      </c>
      <c r="J22" s="7"/>
      <c r="K22" s="7">
        <v>5</v>
      </c>
      <c r="L22" s="7"/>
      <c r="M22" s="7"/>
      <c r="N22" s="7"/>
    </row>
    <row r="23" ht="15" customHeight="1" spans="1:14">
      <c r="A23" s="6"/>
      <c r="B23" s="7" t="s">
        <v>185</v>
      </c>
      <c r="C23" s="7" t="s">
        <v>186</v>
      </c>
      <c r="D23" s="8" t="s">
        <v>220</v>
      </c>
      <c r="E23" s="8"/>
      <c r="F23" s="8"/>
      <c r="G23" s="7" t="s">
        <v>120</v>
      </c>
      <c r="H23" s="7" t="s">
        <v>49</v>
      </c>
      <c r="I23" s="7">
        <v>5</v>
      </c>
      <c r="J23" s="7"/>
      <c r="K23" s="7">
        <v>5</v>
      </c>
      <c r="L23" s="7"/>
      <c r="M23" s="7"/>
      <c r="N23" s="7"/>
    </row>
    <row r="24" ht="67" customHeight="1" spans="1:14">
      <c r="A24" s="6"/>
      <c r="B24" s="7"/>
      <c r="C24" s="7"/>
      <c r="D24" s="8" t="s">
        <v>221</v>
      </c>
      <c r="E24" s="8"/>
      <c r="F24" s="8"/>
      <c r="G24" s="7" t="s">
        <v>222</v>
      </c>
      <c r="H24" s="7" t="s">
        <v>223</v>
      </c>
      <c r="I24" s="7">
        <v>5</v>
      </c>
      <c r="J24" s="7"/>
      <c r="K24" s="7">
        <v>3.76</v>
      </c>
      <c r="L24" s="7"/>
      <c r="M24" s="28" t="s">
        <v>208</v>
      </c>
      <c r="N24" s="29"/>
    </row>
    <row r="25" ht="15" customHeight="1" spans="1:14">
      <c r="A25" s="6"/>
      <c r="B25" s="7"/>
      <c r="C25" s="7"/>
      <c r="D25" s="8" t="s">
        <v>224</v>
      </c>
      <c r="E25" s="8"/>
      <c r="F25" s="8"/>
      <c r="G25" s="7" t="s">
        <v>116</v>
      </c>
      <c r="H25" s="7" t="s">
        <v>49</v>
      </c>
      <c r="I25" s="7">
        <v>5</v>
      </c>
      <c r="J25" s="7"/>
      <c r="K25" s="7">
        <v>5</v>
      </c>
      <c r="L25" s="7"/>
      <c r="M25" s="7"/>
      <c r="N25" s="7"/>
    </row>
    <row r="26" ht="15" customHeight="1" spans="1:14">
      <c r="A26" s="6"/>
      <c r="B26" s="7"/>
      <c r="C26" s="7" t="s">
        <v>188</v>
      </c>
      <c r="D26" s="8" t="s">
        <v>225</v>
      </c>
      <c r="E26" s="8"/>
      <c r="F26" s="8"/>
      <c r="G26" s="7" t="s">
        <v>226</v>
      </c>
      <c r="H26" s="7" t="s">
        <v>49</v>
      </c>
      <c r="I26" s="7">
        <v>5</v>
      </c>
      <c r="J26" s="7"/>
      <c r="K26" s="7">
        <v>5</v>
      </c>
      <c r="L26" s="7"/>
      <c r="M26" s="7"/>
      <c r="N26" s="7"/>
    </row>
    <row r="27" ht="15" customHeight="1" spans="1:14">
      <c r="A27" s="6"/>
      <c r="B27" s="7"/>
      <c r="C27" s="7"/>
      <c r="D27" s="8" t="s">
        <v>227</v>
      </c>
      <c r="E27" s="8"/>
      <c r="F27" s="8"/>
      <c r="G27" s="7" t="s">
        <v>49</v>
      </c>
      <c r="H27" s="7" t="s">
        <v>49</v>
      </c>
      <c r="I27" s="7">
        <v>5</v>
      </c>
      <c r="J27" s="7"/>
      <c r="K27" s="7">
        <v>5</v>
      </c>
      <c r="L27" s="7"/>
      <c r="M27" s="7"/>
      <c r="N27" s="7"/>
    </row>
    <row r="28" ht="15" customHeight="1" spans="1:14">
      <c r="A28" s="6"/>
      <c r="B28" s="7"/>
      <c r="C28" s="7"/>
      <c r="D28" s="8" t="s">
        <v>228</v>
      </c>
      <c r="E28" s="8"/>
      <c r="F28" s="8"/>
      <c r="G28" s="7" t="s">
        <v>62</v>
      </c>
      <c r="H28" s="7" t="s">
        <v>49</v>
      </c>
      <c r="I28" s="7">
        <v>5</v>
      </c>
      <c r="J28" s="7"/>
      <c r="K28" s="7">
        <v>5</v>
      </c>
      <c r="L28" s="7"/>
      <c r="M28" s="7"/>
      <c r="N28" s="7"/>
    </row>
    <row r="29" ht="21.8" spans="1:14">
      <c r="A29" s="6"/>
      <c r="B29" s="7" t="s">
        <v>190</v>
      </c>
      <c r="C29" s="7" t="s">
        <v>191</v>
      </c>
      <c r="D29" s="8" t="s">
        <v>194</v>
      </c>
      <c r="E29" s="8"/>
      <c r="F29" s="8"/>
      <c r="G29" s="7" t="s">
        <v>87</v>
      </c>
      <c r="H29" s="7" t="s">
        <v>195</v>
      </c>
      <c r="I29" s="7">
        <v>10</v>
      </c>
      <c r="J29" s="7"/>
      <c r="K29" s="7">
        <v>10</v>
      </c>
      <c r="L29" s="7"/>
      <c r="M29" s="7"/>
      <c r="N29" s="7"/>
    </row>
    <row r="30" ht="15" customHeight="1" spans="1:14">
      <c r="A30" s="15" t="s">
        <v>196</v>
      </c>
      <c r="B30" s="15"/>
      <c r="C30" s="15"/>
      <c r="D30" s="15"/>
      <c r="E30" s="15"/>
      <c r="F30" s="15"/>
      <c r="G30" s="15"/>
      <c r="H30" s="15"/>
      <c r="I30" s="15">
        <v>100</v>
      </c>
      <c r="J30" s="15"/>
      <c r="K30" s="15">
        <f>SUM(K13:K29)+N6</f>
        <v>85.47</v>
      </c>
      <c r="L30" s="15"/>
      <c r="M30" s="22" t="s">
        <v>229</v>
      </c>
      <c r="N30" s="22"/>
    </row>
    <row r="31" spans="1:14">
      <c r="A31" s="16" t="s">
        <v>197</v>
      </c>
      <c r="B31" s="17" t="s">
        <v>198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23"/>
    </row>
    <row r="32" ht="15.95" customHeight="1"/>
    <row r="33" ht="15.95" customHeight="1"/>
    <row r="34" ht="15.95" customHeight="1"/>
    <row r="35" ht="15.95" customHeight="1"/>
  </sheetData>
  <mergeCells count="12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10:A11"/>
    <mergeCell ref="A12:A29"/>
    <mergeCell ref="B13:B22"/>
    <mergeCell ref="B23:B28"/>
    <mergeCell ref="C13:C16"/>
    <mergeCell ref="C17:C20"/>
    <mergeCell ref="C23:C25"/>
    <mergeCell ref="C26:C2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I30" sqref="I30:N30"/>
    </sheetView>
  </sheetViews>
  <sheetFormatPr defaultColWidth="9" defaultRowHeight="14.5"/>
  <cols>
    <col min="1" max="1" width="5.24770642201835" customWidth="1"/>
    <col min="3" max="3" width="8.32110091743119" customWidth="1"/>
    <col min="5" max="5" width="12.3761467889908" customWidth="1"/>
    <col min="6" max="6" width="2.37614678899083" customWidth="1"/>
    <col min="7" max="7" width="10.8715596330275" customWidth="1"/>
    <col min="8" max="8" width="10.1284403669725" customWidth="1"/>
    <col min="9" max="9" width="6.87155963302752" customWidth="1"/>
    <col min="10" max="10" width="0.871559633027523" customWidth="1"/>
    <col min="11" max="11" width="8" customWidth="1"/>
    <col min="12" max="12" width="1" customWidth="1"/>
    <col min="13" max="13" width="6.87155963302752" customWidth="1"/>
    <col min="14" max="14" width="12.8715596330275" customWidth="1"/>
  </cols>
  <sheetData>
    <row r="1" ht="42" customHeight="1" spans="1:14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142</v>
      </c>
      <c r="B2" s="2"/>
      <c r="C2" s="2" t="s">
        <v>156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143</v>
      </c>
      <c r="B3" s="2"/>
      <c r="C3" s="2" t="s">
        <v>154</v>
      </c>
      <c r="D3" s="2"/>
      <c r="E3" s="2"/>
      <c r="F3" s="2"/>
      <c r="G3" s="2"/>
      <c r="H3" s="2" t="s">
        <v>161</v>
      </c>
      <c r="I3" s="2"/>
      <c r="J3" s="2" t="s">
        <v>16</v>
      </c>
      <c r="K3" s="2"/>
      <c r="L3" s="2"/>
      <c r="M3" s="2"/>
      <c r="N3" s="2"/>
    </row>
    <row r="4" ht="15" customHeight="1" spans="1:14">
      <c r="A4" s="2" t="s">
        <v>144</v>
      </c>
      <c r="B4" s="2"/>
      <c r="C4" s="2"/>
      <c r="D4" s="2"/>
      <c r="E4" s="2" t="s">
        <v>18</v>
      </c>
      <c r="F4" s="2" t="s">
        <v>162</v>
      </c>
      <c r="G4" s="2"/>
      <c r="H4" s="2" t="s">
        <v>163</v>
      </c>
      <c r="I4" s="2"/>
      <c r="J4" s="2" t="s">
        <v>22</v>
      </c>
      <c r="K4" s="2"/>
      <c r="L4" s="2" t="s">
        <v>164</v>
      </c>
      <c r="M4" s="2"/>
      <c r="N4" s="2" t="s">
        <v>23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165</v>
      </c>
      <c r="D6" s="3"/>
      <c r="E6" s="4">
        <f>SUM(E7:E9)</f>
        <v>138</v>
      </c>
      <c r="F6" s="4">
        <f>SUM(F7:G9)</f>
        <v>138</v>
      </c>
      <c r="G6" s="4"/>
      <c r="H6" s="4">
        <f>SUM(H7:I9)</f>
        <v>138</v>
      </c>
      <c r="I6" s="4"/>
      <c r="J6" s="2">
        <v>10</v>
      </c>
      <c r="K6" s="2"/>
      <c r="L6" s="19">
        <f>H6/F6</f>
        <v>1</v>
      </c>
      <c r="M6" s="19"/>
      <c r="N6" s="2">
        <v>10</v>
      </c>
    </row>
    <row r="7" ht="15" customHeight="1" spans="1:14">
      <c r="A7" s="2"/>
      <c r="B7" s="2"/>
      <c r="C7" s="2" t="s">
        <v>166</v>
      </c>
      <c r="D7" s="2"/>
      <c r="E7" s="4">
        <v>138</v>
      </c>
      <c r="F7" s="4">
        <v>138</v>
      </c>
      <c r="G7" s="4"/>
      <c r="H7" s="4">
        <v>138</v>
      </c>
      <c r="I7" s="4"/>
      <c r="J7" s="2" t="s">
        <v>26</v>
      </c>
      <c r="K7" s="2"/>
      <c r="L7" s="2"/>
      <c r="M7" s="2"/>
      <c r="N7" s="2" t="s">
        <v>26</v>
      </c>
    </row>
    <row r="8" ht="15" customHeight="1" spans="1:14">
      <c r="A8" s="2"/>
      <c r="B8" s="2"/>
      <c r="C8" s="2" t="s">
        <v>167</v>
      </c>
      <c r="D8" s="2"/>
      <c r="E8" s="4"/>
      <c r="F8" s="4"/>
      <c r="G8" s="4"/>
      <c r="H8" s="4"/>
      <c r="I8" s="4"/>
      <c r="J8" s="2" t="s">
        <v>26</v>
      </c>
      <c r="K8" s="2"/>
      <c r="L8" s="2"/>
      <c r="M8" s="2"/>
      <c r="N8" s="2" t="s">
        <v>26</v>
      </c>
    </row>
    <row r="9" ht="15" customHeight="1" spans="1:14">
      <c r="A9" s="2"/>
      <c r="B9" s="2"/>
      <c r="C9" s="2" t="s">
        <v>152</v>
      </c>
      <c r="D9" s="2"/>
      <c r="E9" s="4"/>
      <c r="F9" s="4"/>
      <c r="G9" s="4"/>
      <c r="H9" s="4"/>
      <c r="I9" s="4"/>
      <c r="J9" s="2" t="s">
        <v>26</v>
      </c>
      <c r="K9" s="2"/>
      <c r="L9" s="2"/>
      <c r="M9" s="2"/>
      <c r="N9" s="2" t="s">
        <v>26</v>
      </c>
    </row>
    <row r="10" ht="15" customHeight="1" spans="1:14">
      <c r="A10" s="2" t="s">
        <v>168</v>
      </c>
      <c r="B10" s="2" t="s">
        <v>29</v>
      </c>
      <c r="C10" s="2"/>
      <c r="D10" s="2"/>
      <c r="E10" s="2"/>
      <c r="F10" s="2"/>
      <c r="G10" s="2"/>
      <c r="H10" s="2" t="s">
        <v>169</v>
      </c>
      <c r="I10" s="2"/>
      <c r="J10" s="2"/>
      <c r="K10" s="2"/>
      <c r="L10" s="2"/>
      <c r="M10" s="2"/>
      <c r="N10" s="2"/>
    </row>
    <row r="11" ht="61" customHeight="1" spans="1:14">
      <c r="A11" s="2"/>
      <c r="B11" s="5" t="s">
        <v>230</v>
      </c>
      <c r="C11" s="5"/>
      <c r="D11" s="5"/>
      <c r="E11" s="5"/>
      <c r="F11" s="5"/>
      <c r="G11" s="5"/>
      <c r="H11" s="5" t="s">
        <v>231</v>
      </c>
      <c r="I11" s="5"/>
      <c r="J11" s="5"/>
      <c r="K11" s="5"/>
      <c r="L11" s="5"/>
      <c r="M11" s="5"/>
      <c r="N11" s="5"/>
    </row>
    <row r="12" ht="18.95" customHeight="1" spans="1:14">
      <c r="A12" s="6" t="s">
        <v>172</v>
      </c>
      <c r="B12" s="7" t="s">
        <v>40</v>
      </c>
      <c r="C12" s="7" t="s">
        <v>41</v>
      </c>
      <c r="D12" s="7" t="s">
        <v>42</v>
      </c>
      <c r="E12" s="7"/>
      <c r="F12" s="7"/>
      <c r="G12" s="7" t="s">
        <v>43</v>
      </c>
      <c r="H12" s="7" t="s">
        <v>44</v>
      </c>
      <c r="I12" s="7" t="s">
        <v>22</v>
      </c>
      <c r="J12" s="7"/>
      <c r="K12" s="7" t="s">
        <v>23</v>
      </c>
      <c r="L12" s="7"/>
      <c r="M12" s="7" t="s">
        <v>45</v>
      </c>
      <c r="N12" s="7"/>
    </row>
    <row r="13" ht="82" customHeight="1" spans="1:14">
      <c r="A13" s="6"/>
      <c r="B13" s="7" t="s">
        <v>173</v>
      </c>
      <c r="C13" s="9" t="s">
        <v>174</v>
      </c>
      <c r="D13" s="8" t="s">
        <v>232</v>
      </c>
      <c r="E13" s="8"/>
      <c r="F13" s="8"/>
      <c r="G13" s="7" t="s">
        <v>233</v>
      </c>
      <c r="H13" s="7" t="s">
        <v>234</v>
      </c>
      <c r="I13" s="27">
        <v>4.24</v>
      </c>
      <c r="J13" s="7"/>
      <c r="K13" s="27">
        <v>1.81</v>
      </c>
      <c r="L13" s="7"/>
      <c r="M13" s="28" t="s">
        <v>235</v>
      </c>
      <c r="N13" s="29"/>
    </row>
    <row r="14" ht="75" customHeight="1" spans="1:14">
      <c r="A14" s="6"/>
      <c r="B14" s="7"/>
      <c r="C14" s="10"/>
      <c r="D14" s="8" t="s">
        <v>236</v>
      </c>
      <c r="E14" s="8"/>
      <c r="F14" s="8"/>
      <c r="G14" s="7" t="s">
        <v>237</v>
      </c>
      <c r="H14" s="7" t="s">
        <v>90</v>
      </c>
      <c r="I14" s="27">
        <v>4.16</v>
      </c>
      <c r="J14" s="7"/>
      <c r="K14" s="27">
        <v>1.91</v>
      </c>
      <c r="L14" s="7"/>
      <c r="M14" s="30" t="s">
        <v>238</v>
      </c>
      <c r="N14" s="31"/>
    </row>
    <row r="15" ht="88" customHeight="1" spans="1:14">
      <c r="A15" s="6"/>
      <c r="B15" s="7"/>
      <c r="C15" s="10"/>
      <c r="D15" s="8" t="s">
        <v>209</v>
      </c>
      <c r="E15" s="8"/>
      <c r="F15" s="8"/>
      <c r="G15" s="7" t="s">
        <v>210</v>
      </c>
      <c r="H15" s="7" t="s">
        <v>97</v>
      </c>
      <c r="I15" s="27">
        <v>4.16</v>
      </c>
      <c r="J15" s="7"/>
      <c r="K15" s="27">
        <v>1.66</v>
      </c>
      <c r="L15" s="7"/>
      <c r="M15" s="28" t="s">
        <v>204</v>
      </c>
      <c r="N15" s="29"/>
    </row>
    <row r="16" ht="15" customHeight="1" spans="1:14">
      <c r="A16" s="6"/>
      <c r="B16" s="7"/>
      <c r="C16" s="11"/>
      <c r="D16" s="12" t="s">
        <v>86</v>
      </c>
      <c r="E16" s="13"/>
      <c r="F16" s="14"/>
      <c r="G16" s="7" t="s">
        <v>102</v>
      </c>
      <c r="H16" s="7" t="s">
        <v>103</v>
      </c>
      <c r="I16" s="27">
        <v>4.16</v>
      </c>
      <c r="J16" s="7"/>
      <c r="K16" s="27">
        <v>4.16</v>
      </c>
      <c r="L16" s="7"/>
      <c r="M16" s="20"/>
      <c r="N16" s="21"/>
    </row>
    <row r="17" ht="15" customHeight="1" spans="1:14">
      <c r="A17" s="6"/>
      <c r="B17" s="7"/>
      <c r="C17" s="9" t="s">
        <v>177</v>
      </c>
      <c r="D17" s="8" t="s">
        <v>106</v>
      </c>
      <c r="E17" s="8"/>
      <c r="F17" s="8"/>
      <c r="G17" s="7" t="s">
        <v>105</v>
      </c>
      <c r="H17" s="7" t="s">
        <v>49</v>
      </c>
      <c r="I17" s="27">
        <v>4.16</v>
      </c>
      <c r="J17" s="7"/>
      <c r="K17" s="27">
        <v>4.16</v>
      </c>
      <c r="L17" s="7"/>
      <c r="M17" s="7"/>
      <c r="N17" s="7"/>
    </row>
    <row r="18" ht="15" customHeight="1" spans="1:14">
      <c r="A18" s="6"/>
      <c r="B18" s="7"/>
      <c r="C18" s="10"/>
      <c r="D18" s="8" t="s">
        <v>218</v>
      </c>
      <c r="E18" s="8"/>
      <c r="F18" s="8"/>
      <c r="G18" s="7" t="s">
        <v>105</v>
      </c>
      <c r="H18" s="7" t="s">
        <v>195</v>
      </c>
      <c r="I18" s="27">
        <v>4.16</v>
      </c>
      <c r="J18" s="7"/>
      <c r="K18" s="27">
        <v>4.16</v>
      </c>
      <c r="L18" s="7"/>
      <c r="M18" s="7"/>
      <c r="N18" s="7"/>
    </row>
    <row r="19" ht="15" customHeight="1" spans="1:14">
      <c r="A19" s="6"/>
      <c r="B19" s="7"/>
      <c r="C19" s="10"/>
      <c r="D19" s="8" t="s">
        <v>239</v>
      </c>
      <c r="E19" s="8"/>
      <c r="F19" s="8"/>
      <c r="G19" s="7" t="s">
        <v>105</v>
      </c>
      <c r="H19" s="7" t="s">
        <v>49</v>
      </c>
      <c r="I19" s="27">
        <v>4.16</v>
      </c>
      <c r="J19" s="7"/>
      <c r="K19" s="27">
        <v>4.16</v>
      </c>
      <c r="L19" s="7"/>
      <c r="M19" s="7"/>
      <c r="N19" s="7"/>
    </row>
    <row r="20" ht="15" customHeight="1" spans="1:14">
      <c r="A20" s="6"/>
      <c r="B20" s="7"/>
      <c r="C20" s="11"/>
      <c r="D20" s="12" t="s">
        <v>240</v>
      </c>
      <c r="E20" s="13"/>
      <c r="F20" s="14"/>
      <c r="G20" s="7" t="s">
        <v>105</v>
      </c>
      <c r="H20" s="7" t="s">
        <v>49</v>
      </c>
      <c r="I20" s="27">
        <v>4.16</v>
      </c>
      <c r="J20" s="7"/>
      <c r="K20" s="27">
        <v>4.16</v>
      </c>
      <c r="L20" s="7"/>
      <c r="M20" s="20"/>
      <c r="N20" s="21"/>
    </row>
    <row r="21" ht="15" customHeight="1" spans="1:14">
      <c r="A21" s="6"/>
      <c r="B21" s="7"/>
      <c r="C21" s="7" t="s">
        <v>179</v>
      </c>
      <c r="D21" s="8" t="s">
        <v>241</v>
      </c>
      <c r="E21" s="8"/>
      <c r="F21" s="8"/>
      <c r="G21" s="7" t="s">
        <v>110</v>
      </c>
      <c r="H21" s="7" t="s">
        <v>49</v>
      </c>
      <c r="I21" s="27">
        <v>4.16</v>
      </c>
      <c r="J21" s="7"/>
      <c r="K21" s="27">
        <v>4.16</v>
      </c>
      <c r="L21" s="7"/>
      <c r="M21" s="7"/>
      <c r="N21" s="7"/>
    </row>
    <row r="22" ht="15" customHeight="1" spans="1:14">
      <c r="A22" s="6"/>
      <c r="B22" s="7"/>
      <c r="C22" s="7"/>
      <c r="D22" s="8" t="s">
        <v>242</v>
      </c>
      <c r="E22" s="8"/>
      <c r="F22" s="8"/>
      <c r="G22" s="7" t="s">
        <v>110</v>
      </c>
      <c r="H22" s="7" t="s">
        <v>49</v>
      </c>
      <c r="I22" s="27">
        <v>4.16</v>
      </c>
      <c r="J22" s="7"/>
      <c r="K22" s="27">
        <v>4.16</v>
      </c>
      <c r="L22" s="7"/>
      <c r="M22" s="7"/>
      <c r="N22" s="7"/>
    </row>
    <row r="23" ht="15" customHeight="1" spans="1:14">
      <c r="A23" s="6"/>
      <c r="B23" s="7"/>
      <c r="C23" s="7"/>
      <c r="D23" s="8" t="s">
        <v>243</v>
      </c>
      <c r="E23" s="8"/>
      <c r="F23" s="8"/>
      <c r="G23" s="7" t="s">
        <v>110</v>
      </c>
      <c r="H23" s="7" t="s">
        <v>49</v>
      </c>
      <c r="I23" s="27">
        <v>4.16</v>
      </c>
      <c r="J23" s="7"/>
      <c r="K23" s="27">
        <v>4.16</v>
      </c>
      <c r="L23" s="7"/>
      <c r="M23" s="7"/>
      <c r="N23" s="7"/>
    </row>
    <row r="24" ht="15" customHeight="1" spans="1:14">
      <c r="A24" s="6"/>
      <c r="B24" s="7"/>
      <c r="C24" s="7" t="s">
        <v>182</v>
      </c>
      <c r="D24" s="8" t="s">
        <v>183</v>
      </c>
      <c r="E24" s="8"/>
      <c r="F24" s="8"/>
      <c r="G24" s="7" t="s">
        <v>184</v>
      </c>
      <c r="H24" s="7" t="s">
        <v>49</v>
      </c>
      <c r="I24" s="27">
        <v>4.16</v>
      </c>
      <c r="J24" s="7"/>
      <c r="K24" s="27">
        <v>4.16</v>
      </c>
      <c r="L24" s="7"/>
      <c r="M24" s="7"/>
      <c r="N24" s="7"/>
    </row>
    <row r="25" ht="21.8" spans="1:14">
      <c r="A25" s="6"/>
      <c r="B25" s="7" t="s">
        <v>185</v>
      </c>
      <c r="C25" s="7" t="s">
        <v>186</v>
      </c>
      <c r="D25" s="8" t="s">
        <v>244</v>
      </c>
      <c r="E25" s="8"/>
      <c r="F25" s="8"/>
      <c r="G25" s="7" t="s">
        <v>118</v>
      </c>
      <c r="H25" s="7" t="s">
        <v>49</v>
      </c>
      <c r="I25" s="27">
        <v>10</v>
      </c>
      <c r="J25" s="7"/>
      <c r="K25" s="27">
        <v>10</v>
      </c>
      <c r="L25" s="7"/>
      <c r="M25" s="7"/>
      <c r="N25" s="7"/>
    </row>
    <row r="26" spans="1:14">
      <c r="A26" s="6"/>
      <c r="B26" s="7"/>
      <c r="C26" s="7" t="s">
        <v>188</v>
      </c>
      <c r="D26" s="8" t="s">
        <v>245</v>
      </c>
      <c r="E26" s="8"/>
      <c r="F26" s="8"/>
      <c r="G26" s="7" t="s">
        <v>62</v>
      </c>
      <c r="H26" s="7" t="s">
        <v>49</v>
      </c>
      <c r="I26" s="27">
        <v>10</v>
      </c>
      <c r="J26" s="7"/>
      <c r="K26" s="27">
        <v>10</v>
      </c>
      <c r="L26" s="7"/>
      <c r="M26" s="7"/>
      <c r="N26" s="7"/>
    </row>
    <row r="27" spans="1:14">
      <c r="A27" s="6"/>
      <c r="B27" s="7"/>
      <c r="C27" s="7"/>
      <c r="D27" s="8" t="s">
        <v>246</v>
      </c>
      <c r="E27" s="8"/>
      <c r="F27" s="8"/>
      <c r="G27" s="7" t="s">
        <v>62</v>
      </c>
      <c r="H27" s="7" t="s">
        <v>49</v>
      </c>
      <c r="I27" s="27">
        <v>10</v>
      </c>
      <c r="J27" s="7"/>
      <c r="K27" s="27">
        <v>10</v>
      </c>
      <c r="L27" s="7"/>
      <c r="M27" s="7"/>
      <c r="N27" s="7"/>
    </row>
    <row r="28" ht="21" customHeight="1" spans="1:14">
      <c r="A28" s="6"/>
      <c r="B28" s="7" t="s">
        <v>190</v>
      </c>
      <c r="C28" s="7" t="s">
        <v>191</v>
      </c>
      <c r="D28" s="8" t="s">
        <v>247</v>
      </c>
      <c r="E28" s="8"/>
      <c r="F28" s="8"/>
      <c r="G28" s="7" t="s">
        <v>105</v>
      </c>
      <c r="H28" s="7" t="s">
        <v>195</v>
      </c>
      <c r="I28" s="27">
        <v>5</v>
      </c>
      <c r="J28" s="7"/>
      <c r="K28" s="27">
        <v>5</v>
      </c>
      <c r="L28" s="7"/>
      <c r="M28" s="7"/>
      <c r="N28" s="7"/>
    </row>
    <row r="29" ht="21" customHeight="1" spans="1:14">
      <c r="A29" s="6"/>
      <c r="B29" s="7"/>
      <c r="C29" s="7"/>
      <c r="D29" s="8" t="s">
        <v>248</v>
      </c>
      <c r="E29" s="8"/>
      <c r="F29" s="8"/>
      <c r="G29" s="7" t="s">
        <v>105</v>
      </c>
      <c r="H29" s="7" t="s">
        <v>195</v>
      </c>
      <c r="I29" s="27">
        <v>5</v>
      </c>
      <c r="J29" s="7"/>
      <c r="K29" s="27">
        <v>5</v>
      </c>
      <c r="L29" s="7"/>
      <c r="M29" s="7"/>
      <c r="N29" s="7"/>
    </row>
    <row r="30" ht="15" customHeight="1" spans="1:14">
      <c r="A30" s="15" t="s">
        <v>196</v>
      </c>
      <c r="B30" s="15"/>
      <c r="C30" s="15"/>
      <c r="D30" s="15"/>
      <c r="E30" s="15"/>
      <c r="F30" s="15"/>
      <c r="G30" s="15"/>
      <c r="H30" s="15"/>
      <c r="I30" s="15">
        <v>100</v>
      </c>
      <c r="J30" s="15"/>
      <c r="K30" s="15">
        <f>SUM(K13:K29)+N6</f>
        <v>92.82</v>
      </c>
      <c r="L30" s="15"/>
      <c r="M30" s="22" t="s">
        <v>138</v>
      </c>
      <c r="N30" s="22"/>
    </row>
    <row r="31" spans="1:14">
      <c r="A31" s="16" t="s">
        <v>197</v>
      </c>
      <c r="B31" s="17" t="s">
        <v>198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23"/>
    </row>
    <row r="32" ht="15.95" customHeight="1"/>
  </sheetData>
  <mergeCells count="12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10:A11"/>
    <mergeCell ref="A12:A29"/>
    <mergeCell ref="B13:B24"/>
    <mergeCell ref="B25:B27"/>
    <mergeCell ref="B28:B29"/>
    <mergeCell ref="C13:C16"/>
    <mergeCell ref="C17:C20"/>
    <mergeCell ref="C21:C23"/>
    <mergeCell ref="C26:C27"/>
    <mergeCell ref="C28:C2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I27" sqref="I27:N27"/>
    </sheetView>
  </sheetViews>
  <sheetFormatPr defaultColWidth="9" defaultRowHeight="14.5"/>
  <cols>
    <col min="1" max="1" width="5.24770642201835" customWidth="1"/>
    <col min="3" max="3" width="8.65137614678899" customWidth="1"/>
    <col min="5" max="5" width="12.3761467889908" customWidth="1"/>
    <col min="6" max="6" width="2.37614678899083" customWidth="1"/>
    <col min="7" max="7" width="10.8715596330275" customWidth="1"/>
    <col min="8" max="8" width="10.1284403669725" customWidth="1"/>
    <col min="9" max="9" width="6.87155963302752" customWidth="1"/>
    <col min="10" max="10" width="0.871559633027523" customWidth="1"/>
    <col min="11" max="11" width="8" customWidth="1"/>
    <col min="12" max="12" width="1" customWidth="1"/>
    <col min="13" max="13" width="6.87155963302752" customWidth="1"/>
    <col min="14" max="14" width="12.8715596330275" customWidth="1"/>
  </cols>
  <sheetData>
    <row r="1" ht="42" customHeight="1" spans="1:14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142</v>
      </c>
      <c r="B2" s="2"/>
      <c r="C2" s="2" t="s">
        <v>157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143</v>
      </c>
      <c r="B3" s="2"/>
      <c r="C3" s="2" t="s">
        <v>154</v>
      </c>
      <c r="D3" s="2"/>
      <c r="E3" s="2"/>
      <c r="F3" s="2"/>
      <c r="G3" s="2"/>
      <c r="H3" s="2" t="s">
        <v>161</v>
      </c>
      <c r="I3" s="2"/>
      <c r="J3" s="2" t="s">
        <v>16</v>
      </c>
      <c r="K3" s="2"/>
      <c r="L3" s="2"/>
      <c r="M3" s="2"/>
      <c r="N3" s="2"/>
    </row>
    <row r="4" ht="15" customHeight="1" spans="1:14">
      <c r="A4" s="2" t="s">
        <v>144</v>
      </c>
      <c r="B4" s="2"/>
      <c r="C4" s="2"/>
      <c r="D4" s="2"/>
      <c r="E4" s="2" t="s">
        <v>18</v>
      </c>
      <c r="F4" s="2" t="s">
        <v>162</v>
      </c>
      <c r="G4" s="2"/>
      <c r="H4" s="2" t="s">
        <v>163</v>
      </c>
      <c r="I4" s="2"/>
      <c r="J4" s="2" t="s">
        <v>22</v>
      </c>
      <c r="K4" s="2"/>
      <c r="L4" s="2" t="s">
        <v>164</v>
      </c>
      <c r="M4" s="2"/>
      <c r="N4" s="2" t="s">
        <v>23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165</v>
      </c>
      <c r="D6" s="3"/>
      <c r="E6" s="4">
        <f>SUM(E7:E9)</f>
        <v>100</v>
      </c>
      <c r="F6" s="4">
        <f>SUM(F7:G9)</f>
        <v>100</v>
      </c>
      <c r="G6" s="4"/>
      <c r="H6" s="4">
        <f>SUM(H7:I9)</f>
        <v>84.84</v>
      </c>
      <c r="I6" s="4"/>
      <c r="J6" s="2">
        <v>10</v>
      </c>
      <c r="K6" s="2"/>
      <c r="L6" s="25">
        <f>H6/F6</f>
        <v>0.8484</v>
      </c>
      <c r="M6" s="25"/>
      <c r="N6" s="2">
        <v>8.48</v>
      </c>
    </row>
    <row r="7" ht="15" customHeight="1" spans="1:14">
      <c r="A7" s="2"/>
      <c r="B7" s="2"/>
      <c r="C7" s="2" t="s">
        <v>166</v>
      </c>
      <c r="D7" s="2"/>
      <c r="E7" s="4">
        <v>100</v>
      </c>
      <c r="F7" s="4">
        <v>100</v>
      </c>
      <c r="G7" s="4"/>
      <c r="H7" s="4">
        <v>84.84</v>
      </c>
      <c r="I7" s="4"/>
      <c r="J7" s="2" t="s">
        <v>26</v>
      </c>
      <c r="K7" s="2"/>
      <c r="L7" s="2"/>
      <c r="M7" s="2"/>
      <c r="N7" s="2" t="s">
        <v>26</v>
      </c>
    </row>
    <row r="8" ht="15" customHeight="1" spans="1:14">
      <c r="A8" s="2"/>
      <c r="B8" s="2"/>
      <c r="C8" s="2" t="s">
        <v>167</v>
      </c>
      <c r="D8" s="2"/>
      <c r="E8" s="4"/>
      <c r="F8" s="4"/>
      <c r="G8" s="4"/>
      <c r="H8" s="4"/>
      <c r="I8" s="4"/>
      <c r="J8" s="2" t="s">
        <v>26</v>
      </c>
      <c r="K8" s="2"/>
      <c r="L8" s="2"/>
      <c r="M8" s="2"/>
      <c r="N8" s="2" t="s">
        <v>26</v>
      </c>
    </row>
    <row r="9" ht="15" customHeight="1" spans="1:14">
      <c r="A9" s="2"/>
      <c r="B9" s="2"/>
      <c r="C9" s="2" t="s">
        <v>152</v>
      </c>
      <c r="D9" s="2"/>
      <c r="E9" s="4"/>
      <c r="F9" s="4"/>
      <c r="G9" s="4"/>
      <c r="H9" s="4"/>
      <c r="I9" s="4"/>
      <c r="J9" s="2" t="s">
        <v>26</v>
      </c>
      <c r="K9" s="2"/>
      <c r="L9" s="2"/>
      <c r="M9" s="2"/>
      <c r="N9" s="2" t="s">
        <v>26</v>
      </c>
    </row>
    <row r="10" ht="15" customHeight="1" spans="1:14">
      <c r="A10" s="2" t="s">
        <v>168</v>
      </c>
      <c r="B10" s="2" t="s">
        <v>29</v>
      </c>
      <c r="C10" s="2"/>
      <c r="D10" s="2"/>
      <c r="E10" s="2"/>
      <c r="F10" s="2"/>
      <c r="G10" s="2"/>
      <c r="H10" s="2" t="s">
        <v>169</v>
      </c>
      <c r="I10" s="2"/>
      <c r="J10" s="2"/>
      <c r="K10" s="2"/>
      <c r="L10" s="2"/>
      <c r="M10" s="2"/>
      <c r="N10" s="2"/>
    </row>
    <row r="11" ht="66" customHeight="1" spans="1:14">
      <c r="A11" s="2"/>
      <c r="B11" s="5" t="s">
        <v>249</v>
      </c>
      <c r="C11" s="5"/>
      <c r="D11" s="5"/>
      <c r="E11" s="5"/>
      <c r="F11" s="5"/>
      <c r="G11" s="5"/>
      <c r="H11" s="5" t="s">
        <v>250</v>
      </c>
      <c r="I11" s="5"/>
      <c r="J11" s="5"/>
      <c r="K11" s="5"/>
      <c r="L11" s="5"/>
      <c r="M11" s="5"/>
      <c r="N11" s="5"/>
    </row>
    <row r="12" ht="18.95" customHeight="1" spans="1:14">
      <c r="A12" s="6" t="s">
        <v>172</v>
      </c>
      <c r="B12" s="7" t="s">
        <v>40</v>
      </c>
      <c r="C12" s="7" t="s">
        <v>41</v>
      </c>
      <c r="D12" s="7" t="s">
        <v>42</v>
      </c>
      <c r="E12" s="7"/>
      <c r="F12" s="7"/>
      <c r="G12" s="7" t="s">
        <v>43</v>
      </c>
      <c r="H12" s="7" t="s">
        <v>44</v>
      </c>
      <c r="I12" s="7" t="s">
        <v>22</v>
      </c>
      <c r="J12" s="7"/>
      <c r="K12" s="7" t="s">
        <v>23</v>
      </c>
      <c r="L12" s="7"/>
      <c r="M12" s="7" t="s">
        <v>45</v>
      </c>
      <c r="N12" s="7"/>
    </row>
    <row r="13" ht="15" customHeight="1" spans="1:14">
      <c r="A13" s="6"/>
      <c r="B13" s="7" t="s">
        <v>173</v>
      </c>
      <c r="C13" s="7" t="s">
        <v>174</v>
      </c>
      <c r="D13" s="8" t="s">
        <v>98</v>
      </c>
      <c r="E13" s="8"/>
      <c r="F13" s="8"/>
      <c r="G13" s="7" t="s">
        <v>99</v>
      </c>
      <c r="H13" s="24" t="s">
        <v>100</v>
      </c>
      <c r="I13" s="26">
        <v>5.6</v>
      </c>
      <c r="J13" s="26"/>
      <c r="K13" s="26">
        <v>5.6</v>
      </c>
      <c r="L13" s="26"/>
      <c r="M13" s="26"/>
      <c r="N13" s="26"/>
    </row>
    <row r="14" ht="15" customHeight="1" spans="1:14">
      <c r="A14" s="6"/>
      <c r="B14" s="7"/>
      <c r="C14" s="7"/>
      <c r="D14" s="8" t="s">
        <v>92</v>
      </c>
      <c r="E14" s="8"/>
      <c r="F14" s="8"/>
      <c r="G14" s="7" t="s">
        <v>93</v>
      </c>
      <c r="H14" s="24" t="s">
        <v>94</v>
      </c>
      <c r="I14" s="7">
        <v>5.55</v>
      </c>
      <c r="J14" s="7"/>
      <c r="K14" s="7">
        <v>5.55</v>
      </c>
      <c r="L14" s="7"/>
      <c r="M14" s="7"/>
      <c r="N14" s="7"/>
    </row>
    <row r="15" ht="15" customHeight="1" spans="1:14">
      <c r="A15" s="6"/>
      <c r="B15" s="7"/>
      <c r="C15" s="7"/>
      <c r="D15" s="8" t="s">
        <v>95</v>
      </c>
      <c r="E15" s="8"/>
      <c r="F15" s="8"/>
      <c r="G15" s="7" t="s">
        <v>251</v>
      </c>
      <c r="H15" s="24" t="s">
        <v>97</v>
      </c>
      <c r="I15" s="7">
        <v>5.55</v>
      </c>
      <c r="J15" s="7"/>
      <c r="K15" s="7">
        <v>5.55</v>
      </c>
      <c r="L15" s="7"/>
      <c r="M15" s="7"/>
      <c r="N15" s="7"/>
    </row>
    <row r="16" ht="15" customHeight="1" spans="1:14">
      <c r="A16" s="6"/>
      <c r="B16" s="7"/>
      <c r="C16" s="7" t="s">
        <v>177</v>
      </c>
      <c r="D16" s="8" t="s">
        <v>252</v>
      </c>
      <c r="E16" s="8"/>
      <c r="F16" s="8"/>
      <c r="G16" s="7" t="s">
        <v>105</v>
      </c>
      <c r="H16" s="7" t="s">
        <v>49</v>
      </c>
      <c r="I16" s="7">
        <v>5.55</v>
      </c>
      <c r="J16" s="7"/>
      <c r="K16" s="7">
        <v>5.55</v>
      </c>
      <c r="L16" s="7"/>
      <c r="M16" s="7"/>
      <c r="N16" s="7"/>
    </row>
    <row r="17" ht="15" customHeight="1" spans="1:14">
      <c r="A17" s="6"/>
      <c r="B17" s="7"/>
      <c r="C17" s="7"/>
      <c r="D17" s="8" t="s">
        <v>253</v>
      </c>
      <c r="E17" s="8"/>
      <c r="F17" s="8"/>
      <c r="G17" s="7" t="s">
        <v>217</v>
      </c>
      <c r="H17" s="7" t="s">
        <v>49</v>
      </c>
      <c r="I17" s="7">
        <v>5.55</v>
      </c>
      <c r="J17" s="7"/>
      <c r="K17" s="7">
        <v>5.55</v>
      </c>
      <c r="L17" s="7"/>
      <c r="M17" s="7"/>
      <c r="N17" s="7"/>
    </row>
    <row r="18" ht="15" customHeight="1" spans="1:14">
      <c r="A18" s="6"/>
      <c r="B18" s="7"/>
      <c r="C18" s="7" t="s">
        <v>179</v>
      </c>
      <c r="D18" s="8" t="s">
        <v>254</v>
      </c>
      <c r="E18" s="8"/>
      <c r="F18" s="8"/>
      <c r="G18" s="7" t="s">
        <v>110</v>
      </c>
      <c r="H18" s="7" t="s">
        <v>49</v>
      </c>
      <c r="I18" s="7">
        <v>5.55</v>
      </c>
      <c r="J18" s="7"/>
      <c r="K18" s="7">
        <v>5.55</v>
      </c>
      <c r="L18" s="7"/>
      <c r="M18" s="7"/>
      <c r="N18" s="7"/>
    </row>
    <row r="19" ht="15" customHeight="1" spans="1:14">
      <c r="A19" s="6"/>
      <c r="B19" s="7"/>
      <c r="C19" s="7"/>
      <c r="D19" s="8" t="s">
        <v>255</v>
      </c>
      <c r="E19" s="8"/>
      <c r="F19" s="8"/>
      <c r="G19" s="7" t="s">
        <v>110</v>
      </c>
      <c r="H19" s="7" t="s">
        <v>49</v>
      </c>
      <c r="I19" s="7">
        <v>5.55</v>
      </c>
      <c r="J19" s="7"/>
      <c r="K19" s="7">
        <v>5.55</v>
      </c>
      <c r="L19" s="7"/>
      <c r="M19" s="7"/>
      <c r="N19" s="7"/>
    </row>
    <row r="20" ht="15" customHeight="1" spans="1:14">
      <c r="A20" s="6"/>
      <c r="B20" s="7"/>
      <c r="C20" s="7"/>
      <c r="D20" s="8" t="s">
        <v>256</v>
      </c>
      <c r="E20" s="8"/>
      <c r="F20" s="8"/>
      <c r="G20" s="7" t="s">
        <v>110</v>
      </c>
      <c r="H20" s="7" t="s">
        <v>49</v>
      </c>
      <c r="I20" s="7">
        <v>5.55</v>
      </c>
      <c r="J20" s="7"/>
      <c r="K20" s="7">
        <v>5.55</v>
      </c>
      <c r="L20" s="7"/>
      <c r="M20" s="7"/>
      <c r="N20" s="7"/>
    </row>
    <row r="21" ht="15" customHeight="1" spans="1:14">
      <c r="A21" s="6"/>
      <c r="B21" s="7"/>
      <c r="C21" s="7" t="s">
        <v>182</v>
      </c>
      <c r="D21" s="8" t="s">
        <v>183</v>
      </c>
      <c r="E21" s="8"/>
      <c r="F21" s="8"/>
      <c r="G21" s="7" t="s">
        <v>184</v>
      </c>
      <c r="H21" s="7" t="s">
        <v>49</v>
      </c>
      <c r="I21" s="7">
        <v>5.55</v>
      </c>
      <c r="J21" s="7"/>
      <c r="K21" s="7">
        <v>5.55</v>
      </c>
      <c r="L21" s="7"/>
      <c r="M21" s="7"/>
      <c r="N21" s="7"/>
    </row>
    <row r="22" ht="15" customHeight="1" spans="1:14">
      <c r="A22" s="6"/>
      <c r="B22" s="7" t="s">
        <v>185</v>
      </c>
      <c r="C22" s="7" t="s">
        <v>186</v>
      </c>
      <c r="D22" s="8" t="s">
        <v>257</v>
      </c>
      <c r="E22" s="8"/>
      <c r="F22" s="8"/>
      <c r="G22" s="7" t="s">
        <v>258</v>
      </c>
      <c r="H22" s="7" t="s">
        <v>49</v>
      </c>
      <c r="I22" s="7">
        <v>7.5</v>
      </c>
      <c r="J22" s="7"/>
      <c r="K22" s="7">
        <v>7.5</v>
      </c>
      <c r="L22" s="7"/>
      <c r="M22" s="7"/>
      <c r="N22" s="7"/>
    </row>
    <row r="23" ht="15" customHeight="1" spans="1:14">
      <c r="A23" s="6"/>
      <c r="B23" s="7"/>
      <c r="C23" s="7"/>
      <c r="D23" s="8" t="s">
        <v>259</v>
      </c>
      <c r="E23" s="8"/>
      <c r="F23" s="8"/>
      <c r="G23" s="7" t="s">
        <v>260</v>
      </c>
      <c r="H23" s="7" t="s">
        <v>49</v>
      </c>
      <c r="I23" s="7">
        <v>7.5</v>
      </c>
      <c r="J23" s="7"/>
      <c r="K23" s="7">
        <v>7.5</v>
      </c>
      <c r="L23" s="7"/>
      <c r="M23" s="7"/>
      <c r="N23" s="7"/>
    </row>
    <row r="24" ht="15" customHeight="1" spans="1:14">
      <c r="A24" s="6"/>
      <c r="B24" s="7"/>
      <c r="C24" s="7" t="s">
        <v>188</v>
      </c>
      <c r="D24" s="8" t="s">
        <v>225</v>
      </c>
      <c r="E24" s="8"/>
      <c r="F24" s="8"/>
      <c r="G24" s="7" t="s">
        <v>226</v>
      </c>
      <c r="H24" s="7" t="s">
        <v>49</v>
      </c>
      <c r="I24" s="7">
        <v>7.5</v>
      </c>
      <c r="J24" s="7"/>
      <c r="K24" s="7">
        <v>7.5</v>
      </c>
      <c r="L24" s="7"/>
      <c r="M24" s="7"/>
      <c r="N24" s="7"/>
    </row>
    <row r="25" ht="15" customHeight="1" spans="1:14">
      <c r="A25" s="6"/>
      <c r="B25" s="7"/>
      <c r="C25" s="7"/>
      <c r="D25" s="8" t="s">
        <v>261</v>
      </c>
      <c r="E25" s="8"/>
      <c r="F25" s="8"/>
      <c r="G25" s="7" t="s">
        <v>62</v>
      </c>
      <c r="H25" s="7" t="s">
        <v>49</v>
      </c>
      <c r="I25" s="7">
        <v>7.5</v>
      </c>
      <c r="J25" s="7"/>
      <c r="K25" s="7">
        <v>7.5</v>
      </c>
      <c r="L25" s="7"/>
      <c r="M25" s="7"/>
      <c r="N25" s="7"/>
    </row>
    <row r="26" ht="32.65" spans="1:14">
      <c r="A26" s="6"/>
      <c r="B26" s="7" t="s">
        <v>190</v>
      </c>
      <c r="C26" s="7" t="s">
        <v>191</v>
      </c>
      <c r="D26" s="8" t="s">
        <v>262</v>
      </c>
      <c r="E26" s="8"/>
      <c r="F26" s="8"/>
      <c r="G26" s="7" t="s">
        <v>105</v>
      </c>
      <c r="H26" s="7" t="s">
        <v>263</v>
      </c>
      <c r="I26" s="7">
        <v>10</v>
      </c>
      <c r="J26" s="7"/>
      <c r="K26" s="7">
        <v>10</v>
      </c>
      <c r="L26" s="7"/>
      <c r="M26" s="7"/>
      <c r="N26" s="7"/>
    </row>
    <row r="27" ht="15" customHeight="1" spans="1:14">
      <c r="A27" s="15" t="s">
        <v>196</v>
      </c>
      <c r="B27" s="15"/>
      <c r="C27" s="15"/>
      <c r="D27" s="15"/>
      <c r="E27" s="15"/>
      <c r="F27" s="15"/>
      <c r="G27" s="15"/>
      <c r="H27" s="15"/>
      <c r="I27" s="15">
        <v>100</v>
      </c>
      <c r="J27" s="15"/>
      <c r="K27" s="15">
        <f>SUM(K13:K26)+N6</f>
        <v>98.48</v>
      </c>
      <c r="L27" s="15"/>
      <c r="M27" s="22" t="s">
        <v>138</v>
      </c>
      <c r="N27" s="22"/>
    </row>
    <row r="28" spans="1:14">
      <c r="A28" s="16" t="s">
        <v>197</v>
      </c>
      <c r="B28" s="17" t="s">
        <v>198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23"/>
    </row>
  </sheetData>
  <mergeCells count="11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B28:N28"/>
    <mergeCell ref="A10:A11"/>
    <mergeCell ref="A12:A26"/>
    <mergeCell ref="B13:B21"/>
    <mergeCell ref="B22:B25"/>
    <mergeCell ref="C13:C15"/>
    <mergeCell ref="C16:C17"/>
    <mergeCell ref="C18:C20"/>
    <mergeCell ref="C22:C23"/>
    <mergeCell ref="C24:C25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P17" sqref="P17"/>
    </sheetView>
  </sheetViews>
  <sheetFormatPr defaultColWidth="9" defaultRowHeight="14.5"/>
  <cols>
    <col min="1" max="1" width="5.24770642201835" customWidth="1"/>
    <col min="3" max="3" width="8.54128440366972" customWidth="1"/>
    <col min="5" max="5" width="12.3761467889908" customWidth="1"/>
    <col min="6" max="6" width="2.37614678899083" customWidth="1"/>
    <col min="7" max="7" width="10.8715596330275" customWidth="1"/>
    <col min="8" max="8" width="10.1284403669725" customWidth="1"/>
    <col min="9" max="9" width="6.87155963302752" customWidth="1"/>
    <col min="10" max="10" width="0.871559633027523" customWidth="1"/>
    <col min="11" max="11" width="8" customWidth="1"/>
    <col min="12" max="12" width="1" customWidth="1"/>
    <col min="13" max="13" width="6.87155963302752" customWidth="1"/>
    <col min="14" max="14" width="12.8715596330275" customWidth="1"/>
  </cols>
  <sheetData>
    <row r="1" ht="42" customHeight="1" spans="1:14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142</v>
      </c>
      <c r="B2" s="2"/>
      <c r="C2" s="2" t="s">
        <v>158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143</v>
      </c>
      <c r="B3" s="2"/>
      <c r="C3" s="2" t="s">
        <v>154</v>
      </c>
      <c r="D3" s="2"/>
      <c r="E3" s="2"/>
      <c r="F3" s="2"/>
      <c r="G3" s="2"/>
      <c r="H3" s="2" t="s">
        <v>161</v>
      </c>
      <c r="I3" s="2"/>
      <c r="J3" s="2" t="s">
        <v>16</v>
      </c>
      <c r="K3" s="2"/>
      <c r="L3" s="2"/>
      <c r="M3" s="2"/>
      <c r="N3" s="2"/>
    </row>
    <row r="4" ht="15" customHeight="1" spans="1:14">
      <c r="A4" s="2" t="s">
        <v>144</v>
      </c>
      <c r="B4" s="2"/>
      <c r="C4" s="2"/>
      <c r="D4" s="2"/>
      <c r="E4" s="2" t="s">
        <v>18</v>
      </c>
      <c r="F4" s="2" t="s">
        <v>162</v>
      </c>
      <c r="G4" s="2"/>
      <c r="H4" s="2" t="s">
        <v>163</v>
      </c>
      <c r="I4" s="2"/>
      <c r="J4" s="2" t="s">
        <v>22</v>
      </c>
      <c r="K4" s="2"/>
      <c r="L4" s="2" t="s">
        <v>164</v>
      </c>
      <c r="M4" s="2"/>
      <c r="N4" s="2" t="s">
        <v>23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165</v>
      </c>
      <c r="D6" s="3"/>
      <c r="E6" s="4">
        <f>SUM(E7:E9)</f>
        <v>100</v>
      </c>
      <c r="F6" s="4">
        <f>SUM(F7:G9)</f>
        <v>100</v>
      </c>
      <c r="G6" s="4"/>
      <c r="H6" s="4">
        <f>SUM(H7:I9)</f>
        <v>100</v>
      </c>
      <c r="I6" s="4"/>
      <c r="J6" s="2">
        <v>10</v>
      </c>
      <c r="K6" s="2"/>
      <c r="L6" s="19">
        <f>H6/F6</f>
        <v>1</v>
      </c>
      <c r="M6" s="19"/>
      <c r="N6" s="2">
        <v>10</v>
      </c>
    </row>
    <row r="7" ht="15" customHeight="1" spans="1:14">
      <c r="A7" s="2"/>
      <c r="B7" s="2"/>
      <c r="C7" s="2" t="s">
        <v>166</v>
      </c>
      <c r="D7" s="2"/>
      <c r="E7" s="4">
        <v>100</v>
      </c>
      <c r="F7" s="4">
        <v>100</v>
      </c>
      <c r="G7" s="4"/>
      <c r="H7" s="4">
        <v>100</v>
      </c>
      <c r="I7" s="4"/>
      <c r="J7" s="2" t="s">
        <v>26</v>
      </c>
      <c r="K7" s="2"/>
      <c r="L7" s="2"/>
      <c r="M7" s="2"/>
      <c r="N7" s="2" t="s">
        <v>26</v>
      </c>
    </row>
    <row r="8" ht="15" customHeight="1" spans="1:14">
      <c r="A8" s="2"/>
      <c r="B8" s="2"/>
      <c r="C8" s="2" t="s">
        <v>167</v>
      </c>
      <c r="D8" s="2"/>
      <c r="E8" s="4"/>
      <c r="F8" s="4"/>
      <c r="G8" s="4"/>
      <c r="H8" s="4"/>
      <c r="I8" s="4"/>
      <c r="J8" s="2" t="s">
        <v>26</v>
      </c>
      <c r="K8" s="2"/>
      <c r="L8" s="2"/>
      <c r="M8" s="2"/>
      <c r="N8" s="2" t="s">
        <v>26</v>
      </c>
    </row>
    <row r="9" ht="15" customHeight="1" spans="1:14">
      <c r="A9" s="2"/>
      <c r="B9" s="2"/>
      <c r="C9" s="2" t="s">
        <v>152</v>
      </c>
      <c r="D9" s="2"/>
      <c r="E9" s="2"/>
      <c r="F9" s="2"/>
      <c r="G9" s="2"/>
      <c r="H9" s="2"/>
      <c r="I9" s="2"/>
      <c r="J9" s="2" t="s">
        <v>26</v>
      </c>
      <c r="K9" s="2"/>
      <c r="L9" s="2"/>
      <c r="M9" s="2"/>
      <c r="N9" s="2" t="s">
        <v>26</v>
      </c>
    </row>
    <row r="10" ht="15" customHeight="1" spans="1:14">
      <c r="A10" s="2" t="s">
        <v>168</v>
      </c>
      <c r="B10" s="2" t="s">
        <v>29</v>
      </c>
      <c r="C10" s="2"/>
      <c r="D10" s="2"/>
      <c r="E10" s="2"/>
      <c r="F10" s="2"/>
      <c r="G10" s="2"/>
      <c r="H10" s="2" t="s">
        <v>169</v>
      </c>
      <c r="I10" s="2"/>
      <c r="J10" s="2"/>
      <c r="K10" s="2"/>
      <c r="L10" s="2"/>
      <c r="M10" s="2"/>
      <c r="N10" s="2"/>
    </row>
    <row r="11" ht="57" customHeight="1" spans="1:14">
      <c r="A11" s="2"/>
      <c r="B11" s="5" t="s">
        <v>264</v>
      </c>
      <c r="C11" s="5"/>
      <c r="D11" s="5"/>
      <c r="E11" s="5"/>
      <c r="F11" s="5"/>
      <c r="G11" s="5"/>
      <c r="H11" s="5" t="s">
        <v>265</v>
      </c>
      <c r="I11" s="5"/>
      <c r="J11" s="5"/>
      <c r="K11" s="5"/>
      <c r="L11" s="5"/>
      <c r="M11" s="5"/>
      <c r="N11" s="5"/>
    </row>
    <row r="12" ht="18.95" customHeight="1" spans="1:14">
      <c r="A12" s="6" t="s">
        <v>172</v>
      </c>
      <c r="B12" s="7" t="s">
        <v>40</v>
      </c>
      <c r="C12" s="7" t="s">
        <v>41</v>
      </c>
      <c r="D12" s="7" t="s">
        <v>42</v>
      </c>
      <c r="E12" s="7"/>
      <c r="F12" s="7"/>
      <c r="G12" s="7" t="s">
        <v>43</v>
      </c>
      <c r="H12" s="7" t="s">
        <v>44</v>
      </c>
      <c r="I12" s="7" t="s">
        <v>22</v>
      </c>
      <c r="J12" s="7"/>
      <c r="K12" s="7" t="s">
        <v>23</v>
      </c>
      <c r="L12" s="7"/>
      <c r="M12" s="7" t="s">
        <v>45</v>
      </c>
      <c r="N12" s="7"/>
    </row>
    <row r="13" ht="15" customHeight="1" spans="1:14">
      <c r="A13" s="6"/>
      <c r="B13" s="7" t="s">
        <v>173</v>
      </c>
      <c r="C13" s="7" t="s">
        <v>174</v>
      </c>
      <c r="D13" s="8" t="s">
        <v>266</v>
      </c>
      <c r="E13" s="8"/>
      <c r="F13" s="8"/>
      <c r="G13" s="7" t="s">
        <v>105</v>
      </c>
      <c r="H13" s="7" t="s">
        <v>49</v>
      </c>
      <c r="I13" s="7">
        <v>5</v>
      </c>
      <c r="J13" s="7"/>
      <c r="K13" s="7">
        <v>5</v>
      </c>
      <c r="L13" s="7"/>
      <c r="M13" s="7"/>
      <c r="N13" s="7"/>
    </row>
    <row r="14" ht="15" customHeight="1" spans="1:14">
      <c r="A14" s="6"/>
      <c r="B14" s="7"/>
      <c r="C14" s="7"/>
      <c r="D14" s="8" t="s">
        <v>267</v>
      </c>
      <c r="E14" s="8"/>
      <c r="F14" s="8"/>
      <c r="G14" s="7" t="s">
        <v>268</v>
      </c>
      <c r="H14" s="7" t="s">
        <v>269</v>
      </c>
      <c r="I14" s="7">
        <v>5</v>
      </c>
      <c r="J14" s="7"/>
      <c r="K14" s="7">
        <v>5</v>
      </c>
      <c r="L14" s="7"/>
      <c r="M14" s="7"/>
      <c r="N14" s="7"/>
    </row>
    <row r="15" ht="15" customHeight="1" spans="1:14">
      <c r="A15" s="6"/>
      <c r="B15" s="7"/>
      <c r="C15" s="7"/>
      <c r="D15" s="8" t="s">
        <v>270</v>
      </c>
      <c r="E15" s="8"/>
      <c r="F15" s="8"/>
      <c r="G15" s="7" t="s">
        <v>271</v>
      </c>
      <c r="H15" s="7" t="s">
        <v>271</v>
      </c>
      <c r="I15" s="7">
        <v>5</v>
      </c>
      <c r="J15" s="7"/>
      <c r="K15" s="7">
        <v>5</v>
      </c>
      <c r="L15" s="7"/>
      <c r="M15" s="7"/>
      <c r="N15" s="7"/>
    </row>
    <row r="16" ht="15" customHeight="1" spans="1:14">
      <c r="A16" s="6"/>
      <c r="B16" s="7"/>
      <c r="C16" s="9" t="s">
        <v>177</v>
      </c>
      <c r="D16" s="8" t="s">
        <v>272</v>
      </c>
      <c r="E16" s="8"/>
      <c r="F16" s="8"/>
      <c r="G16" s="7" t="s">
        <v>105</v>
      </c>
      <c r="H16" s="7" t="s">
        <v>49</v>
      </c>
      <c r="I16" s="7">
        <v>5</v>
      </c>
      <c r="J16" s="7"/>
      <c r="K16" s="7">
        <v>5</v>
      </c>
      <c r="L16" s="7"/>
      <c r="M16" s="7"/>
      <c r="N16" s="7"/>
    </row>
    <row r="17" ht="15" customHeight="1" spans="1:14">
      <c r="A17" s="6"/>
      <c r="B17" s="7"/>
      <c r="C17" s="10"/>
      <c r="D17" s="8" t="s">
        <v>273</v>
      </c>
      <c r="E17" s="8"/>
      <c r="F17" s="8"/>
      <c r="G17" s="7" t="s">
        <v>229</v>
      </c>
      <c r="H17" s="7" t="s">
        <v>49</v>
      </c>
      <c r="I17" s="7">
        <v>5</v>
      </c>
      <c r="J17" s="7"/>
      <c r="K17" s="7">
        <v>5</v>
      </c>
      <c r="L17" s="7"/>
      <c r="M17" s="7"/>
      <c r="N17" s="7"/>
    </row>
    <row r="18" ht="15" customHeight="1" spans="1:14">
      <c r="A18" s="6"/>
      <c r="B18" s="7"/>
      <c r="C18" s="10"/>
      <c r="D18" s="8" t="s">
        <v>274</v>
      </c>
      <c r="E18" s="8"/>
      <c r="F18" s="8"/>
      <c r="G18" s="7" t="s">
        <v>105</v>
      </c>
      <c r="H18" s="7" t="s">
        <v>49</v>
      </c>
      <c r="I18" s="7">
        <v>5</v>
      </c>
      <c r="J18" s="7"/>
      <c r="K18" s="7">
        <v>5</v>
      </c>
      <c r="L18" s="7"/>
      <c r="M18" s="7"/>
      <c r="N18" s="7"/>
    </row>
    <row r="19" ht="15" customHeight="1" spans="1:14">
      <c r="A19" s="6"/>
      <c r="B19" s="7"/>
      <c r="C19" s="11"/>
      <c r="D19" s="12" t="s">
        <v>275</v>
      </c>
      <c r="E19" s="13"/>
      <c r="F19" s="14"/>
      <c r="G19" s="7" t="s">
        <v>105</v>
      </c>
      <c r="H19" s="7" t="s">
        <v>49</v>
      </c>
      <c r="I19" s="7">
        <v>5</v>
      </c>
      <c r="J19" s="7"/>
      <c r="K19" s="7">
        <v>5</v>
      </c>
      <c r="L19" s="7"/>
      <c r="M19" s="20"/>
      <c r="N19" s="21"/>
    </row>
    <row r="20" ht="15" customHeight="1" spans="1:14">
      <c r="A20" s="6"/>
      <c r="B20" s="7"/>
      <c r="C20" s="7" t="s">
        <v>179</v>
      </c>
      <c r="D20" s="8" t="s">
        <v>276</v>
      </c>
      <c r="E20" s="8"/>
      <c r="F20" s="8"/>
      <c r="G20" s="7" t="s">
        <v>110</v>
      </c>
      <c r="H20" s="7" t="s">
        <v>49</v>
      </c>
      <c r="I20" s="7">
        <v>5</v>
      </c>
      <c r="J20" s="7"/>
      <c r="K20" s="7">
        <v>5</v>
      </c>
      <c r="L20" s="7"/>
      <c r="M20" s="7"/>
      <c r="N20" s="7"/>
    </row>
    <row r="21" ht="15" customHeight="1" spans="1:14">
      <c r="A21" s="6"/>
      <c r="B21" s="7"/>
      <c r="C21" s="7"/>
      <c r="D21" s="8" t="s">
        <v>277</v>
      </c>
      <c r="E21" s="8"/>
      <c r="F21" s="8"/>
      <c r="G21" s="7" t="s">
        <v>110</v>
      </c>
      <c r="H21" s="7" t="s">
        <v>49</v>
      </c>
      <c r="I21" s="7">
        <v>5</v>
      </c>
      <c r="J21" s="7"/>
      <c r="K21" s="7">
        <v>5</v>
      </c>
      <c r="L21" s="7"/>
      <c r="M21" s="7"/>
      <c r="N21" s="7"/>
    </row>
    <row r="22" ht="15" customHeight="1" spans="1:14">
      <c r="A22" s="6"/>
      <c r="B22" s="7"/>
      <c r="C22" s="7" t="s">
        <v>182</v>
      </c>
      <c r="D22" s="8" t="s">
        <v>183</v>
      </c>
      <c r="E22" s="8"/>
      <c r="F22" s="8"/>
      <c r="G22" s="7" t="s">
        <v>184</v>
      </c>
      <c r="H22" s="7" t="s">
        <v>49</v>
      </c>
      <c r="I22" s="7">
        <v>5</v>
      </c>
      <c r="J22" s="7"/>
      <c r="K22" s="7">
        <v>5</v>
      </c>
      <c r="L22" s="7"/>
      <c r="M22" s="7"/>
      <c r="N22" s="7"/>
    </row>
    <row r="23" ht="15" customHeight="1" spans="1:14">
      <c r="A23" s="6"/>
      <c r="B23" s="7" t="s">
        <v>185</v>
      </c>
      <c r="C23" s="7" t="s">
        <v>186</v>
      </c>
      <c r="D23" s="8" t="s">
        <v>278</v>
      </c>
      <c r="E23" s="8"/>
      <c r="F23" s="8"/>
      <c r="G23" s="7" t="s">
        <v>279</v>
      </c>
      <c r="H23" s="7" t="s">
        <v>49</v>
      </c>
      <c r="I23" s="7">
        <v>6</v>
      </c>
      <c r="J23" s="7"/>
      <c r="K23" s="7">
        <v>6</v>
      </c>
      <c r="L23" s="7"/>
      <c r="M23" s="7"/>
      <c r="N23" s="7"/>
    </row>
    <row r="24" ht="15" customHeight="1" spans="1:14">
      <c r="A24" s="6"/>
      <c r="B24" s="7"/>
      <c r="C24" s="7"/>
      <c r="D24" s="8" t="s">
        <v>280</v>
      </c>
      <c r="E24" s="8"/>
      <c r="F24" s="8"/>
      <c r="G24" s="7" t="s">
        <v>279</v>
      </c>
      <c r="H24" s="7" t="s">
        <v>49</v>
      </c>
      <c r="I24" s="7">
        <v>6</v>
      </c>
      <c r="J24" s="7"/>
      <c r="K24" s="7">
        <v>6</v>
      </c>
      <c r="L24" s="7"/>
      <c r="M24" s="7"/>
      <c r="N24" s="7"/>
    </row>
    <row r="25" ht="15" customHeight="1" spans="1:14">
      <c r="A25" s="6"/>
      <c r="B25" s="7"/>
      <c r="C25" s="7"/>
      <c r="D25" s="8" t="s">
        <v>281</v>
      </c>
      <c r="E25" s="8"/>
      <c r="F25" s="8"/>
      <c r="G25" s="7" t="s">
        <v>282</v>
      </c>
      <c r="H25" s="7" t="s">
        <v>49</v>
      </c>
      <c r="I25" s="7">
        <v>6</v>
      </c>
      <c r="J25" s="7"/>
      <c r="K25" s="7">
        <v>6</v>
      </c>
      <c r="L25" s="7"/>
      <c r="M25" s="7"/>
      <c r="N25" s="7"/>
    </row>
    <row r="26" ht="15" customHeight="1" spans="1:14">
      <c r="A26" s="6"/>
      <c r="B26" s="7"/>
      <c r="C26" s="7" t="s">
        <v>188</v>
      </c>
      <c r="D26" s="8" t="s">
        <v>189</v>
      </c>
      <c r="E26" s="8"/>
      <c r="F26" s="8"/>
      <c r="G26" s="7" t="s">
        <v>62</v>
      </c>
      <c r="H26" s="7" t="s">
        <v>49</v>
      </c>
      <c r="I26" s="7">
        <v>6</v>
      </c>
      <c r="J26" s="7"/>
      <c r="K26" s="7">
        <v>6</v>
      </c>
      <c r="L26" s="7"/>
      <c r="M26" s="7"/>
      <c r="N26" s="7"/>
    </row>
    <row r="27" ht="15" customHeight="1" spans="1:14">
      <c r="A27" s="6"/>
      <c r="B27" s="7"/>
      <c r="C27" s="7"/>
      <c r="D27" s="8" t="s">
        <v>225</v>
      </c>
      <c r="E27" s="8"/>
      <c r="F27" s="8"/>
      <c r="G27" s="7" t="s">
        <v>226</v>
      </c>
      <c r="H27" s="7" t="s">
        <v>49</v>
      </c>
      <c r="I27" s="7">
        <v>6</v>
      </c>
      <c r="J27" s="7"/>
      <c r="K27" s="7">
        <v>6</v>
      </c>
      <c r="L27" s="7"/>
      <c r="M27" s="7"/>
      <c r="N27" s="7"/>
    </row>
    <row r="28" ht="21" customHeight="1" spans="1:14">
      <c r="A28" s="6"/>
      <c r="B28" s="7" t="s">
        <v>190</v>
      </c>
      <c r="C28" s="7" t="s">
        <v>191</v>
      </c>
      <c r="D28" s="8" t="s">
        <v>194</v>
      </c>
      <c r="E28" s="8"/>
      <c r="F28" s="8"/>
      <c r="G28" s="7" t="s">
        <v>105</v>
      </c>
      <c r="H28" s="7" t="s">
        <v>195</v>
      </c>
      <c r="I28" s="7">
        <v>5</v>
      </c>
      <c r="J28" s="7"/>
      <c r="K28" s="7">
        <v>5</v>
      </c>
      <c r="L28" s="7"/>
      <c r="M28" s="7"/>
      <c r="N28" s="7"/>
    </row>
    <row r="29" ht="21" customHeight="1" spans="1:14">
      <c r="A29" s="6"/>
      <c r="B29" s="7"/>
      <c r="C29" s="7"/>
      <c r="D29" s="8" t="s">
        <v>192</v>
      </c>
      <c r="E29" s="8"/>
      <c r="F29" s="8"/>
      <c r="G29" s="7" t="s">
        <v>105</v>
      </c>
      <c r="H29" s="7" t="s">
        <v>263</v>
      </c>
      <c r="I29" s="7">
        <v>5</v>
      </c>
      <c r="J29" s="7"/>
      <c r="K29" s="7">
        <v>5</v>
      </c>
      <c r="L29" s="7"/>
      <c r="M29" s="7"/>
      <c r="N29" s="7"/>
    </row>
    <row r="30" ht="15" customHeight="1" spans="1:14">
      <c r="A30" s="15" t="s">
        <v>196</v>
      </c>
      <c r="B30" s="15"/>
      <c r="C30" s="15"/>
      <c r="D30" s="15"/>
      <c r="E30" s="15"/>
      <c r="F30" s="15"/>
      <c r="G30" s="15"/>
      <c r="H30" s="15"/>
      <c r="I30" s="15">
        <v>100</v>
      </c>
      <c r="J30" s="15"/>
      <c r="K30" s="15">
        <f>SUM(K13:K29)+N6</f>
        <v>100</v>
      </c>
      <c r="L30" s="15"/>
      <c r="M30" s="22" t="s">
        <v>138</v>
      </c>
      <c r="N30" s="22"/>
    </row>
    <row r="31" spans="1:14">
      <c r="A31" s="16" t="s">
        <v>197</v>
      </c>
      <c r="B31" s="17" t="s">
        <v>198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23"/>
    </row>
    <row r="32" ht="15.95" customHeight="1"/>
  </sheetData>
  <mergeCells count="12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10:A11"/>
    <mergeCell ref="A12:A29"/>
    <mergeCell ref="B13:B22"/>
    <mergeCell ref="B23:B27"/>
    <mergeCell ref="B28:B29"/>
    <mergeCell ref="C13:C15"/>
    <mergeCell ref="C16:C19"/>
    <mergeCell ref="C20:C21"/>
    <mergeCell ref="C23:C25"/>
    <mergeCell ref="C26:C27"/>
    <mergeCell ref="C28:C2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目录</vt:lpstr>
      <vt:lpstr>省级部门（单位）整体支出绩效自评表（参考模板）</vt:lpstr>
      <vt:lpstr>部门预算项目支出绩效自评结果汇总表</vt:lpstr>
      <vt:lpstr>电费补助</vt:lpstr>
      <vt:lpstr>培训费</vt:lpstr>
      <vt:lpstr>全省法院业务费</vt:lpstr>
      <vt:lpstr>少数民族法制教学研究经费</vt:lpstr>
      <vt:lpstr>物业费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魏世公爵</cp:lastModifiedBy>
  <dcterms:created xsi:type="dcterms:W3CDTF">2018-12-06T00:45:00Z</dcterms:created>
  <cp:lastPrinted>2020-03-13T02:25:00Z</cp:lastPrinted>
  <dcterms:modified xsi:type="dcterms:W3CDTF">2023-03-22T07:58:47Z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38A8674D406E481DB5BB946EE5A33021</vt:lpwstr>
  </property>
</Properties>
</file>