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57" firstSheet="1" activeTab="1"/>
  </bookViews>
  <sheets>
    <sheet name="省级部门（单位）整体支出绩效自评表（参考模板）" sheetId="4" r:id="rId1"/>
    <sheet name="省级部门预算项目支出绩效自评表（中央转移支付）" sheetId="2" r:id="rId2"/>
    <sheet name="项目支出-业务费" sheetId="13" r:id="rId3"/>
    <sheet name="项目支出-法庭维护费" sheetId="14" r:id="rId4"/>
    <sheet name="两庭建设" sheetId="15" r:id="rId5"/>
  </sheets>
  <calcPr calcId="144525"/>
</workbook>
</file>

<file path=xl/sharedStrings.xml><?xml version="1.0" encoding="utf-8"?>
<sst xmlns="http://schemas.openxmlformats.org/spreadsheetml/2006/main" count="520" uniqueCount="199">
  <si>
    <t>2021年卓尼县人民法院整体支出绩效自评表</t>
  </si>
  <si>
    <t>部门（单位）名称</t>
  </si>
  <si>
    <t>卓尼县人民法院</t>
  </si>
  <si>
    <t>部门（单位）整体支出
（万元）</t>
  </si>
  <si>
    <t>年初预算数</t>
  </si>
  <si>
    <t>全年预算数（A）</t>
  </si>
  <si>
    <t>实际支出数（B）</t>
  </si>
  <si>
    <t>执行率（B/A）</t>
  </si>
  <si>
    <t>分值</t>
  </si>
  <si>
    <t>得分</t>
  </si>
  <si>
    <t xml:space="preserve">  全年支出</t>
  </si>
  <si>
    <t xml:space="preserve">    其中：基本支出</t>
  </si>
  <si>
    <t>—</t>
  </si>
  <si>
    <t xml:space="preserve">          项目支出</t>
  </si>
  <si>
    <t>年度总体绩效目标完成情况</t>
  </si>
  <si>
    <t>预期目标</t>
  </si>
  <si>
    <t>目标实际完成情况</t>
  </si>
  <si>
    <t>目标1：加强法院信息化建设，利用科技手段，提高信息化工作水平；</t>
  </si>
  <si>
    <t>目标1完成情况：深入推进两个“一站式”服务体系建设，快捷化解矛盾，方便群众诉讼。创新“一站式”多元解纷工作模式。深化“一站式”诉讼服务体系运行。增强扫黑除恶打击力度，紧紧围绕“努力让人民群众在每一个司法案件中感受到公平正义”工作目标。</t>
  </si>
  <si>
    <t>目标2：加强队伍管理、教育培训、新闻宣传、文化建设、审判执行工作等装备建设。</t>
  </si>
  <si>
    <t>目标2完成情况：保障审判执行工作，紧紧围绕“努力让人民群众在每一个司法案件中感受到公平正义”工作目标。</t>
  </si>
  <si>
    <t>年度绩效指标完成情况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</si>
  <si>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</si>
  <si>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</si>
  <si>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</si>
  <si>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</si>
  <si>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</si>
  <si>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</si>
  <si>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部门管理20</t>
  </si>
  <si>
    <t>资金投入</t>
  </si>
  <si>
    <t>基本支出预算执行率</t>
  </si>
  <si>
    <t xml:space="preserve"> </t>
  </si>
  <si>
    <t>项目支出预算执行率</t>
  </si>
  <si>
    <t>当年两庭建设资金按进度支付</t>
  </si>
  <si>
    <t>“三公经费”控制率</t>
  </si>
  <si>
    <t>≦100%</t>
  </si>
  <si>
    <t>结转结余变动率</t>
  </si>
  <si>
    <t>≦0%</t>
  </si>
  <si>
    <t>财务管理</t>
  </si>
  <si>
    <t>财务管理制度健全性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</si>
  <si>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</si>
  <si>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</si>
  <si>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</si>
  <si>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</si>
  <si>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</si>
  <si>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</si>
  <si>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</si>
  <si>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</si>
  <si>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</si>
  <si>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重点工作管理</t>
  </si>
  <si>
    <t>重点工作管理制度健全性</t>
  </si>
  <si>
    <t>履职效果50</t>
  </si>
  <si>
    <t>部门履职目标</t>
  </si>
  <si>
    <t>受理各项案件</t>
  </si>
  <si>
    <t>≥2000件</t>
  </si>
  <si>
    <t>结案率</t>
  </si>
  <si>
    <t>≥90%</t>
  </si>
  <si>
    <t>案件法定期间办结率</t>
  </si>
  <si>
    <t>=100%</t>
  </si>
  <si>
    <t>年度预算控制率</t>
  </si>
  <si>
    <t>部门效果目标</t>
  </si>
  <si>
    <t>经济效益-执行案件结案率</t>
  </si>
  <si>
    <t>社会效益-营商环境改变</t>
  </si>
  <si>
    <t>好</t>
  </si>
  <si>
    <t>社会影响</t>
  </si>
  <si>
    <t>单位获奖情况</t>
  </si>
  <si>
    <t>&gt;1</t>
  </si>
  <si>
    <t>违法违纪情况</t>
  </si>
  <si>
    <t>能力建设10</t>
  </si>
  <si>
    <t>长效管理</t>
  </si>
  <si>
    <t>中期规划建设完备程度</t>
  </si>
  <si>
    <t>完备</t>
  </si>
  <si>
    <t>组织建设</t>
  </si>
  <si>
    <t>党建工作开展规律性</t>
  </si>
  <si>
    <t>规律</t>
  </si>
  <si>
    <t>按计划开展</t>
  </si>
  <si>
    <t>信息化建设情况</t>
  </si>
  <si>
    <t>信息化管理覆盖率</t>
  </si>
  <si>
    <t>人力资源建设</t>
  </si>
  <si>
    <t>人员培训机制完备性</t>
  </si>
  <si>
    <t>档案管理</t>
  </si>
  <si>
    <t>档案管理完备性</t>
  </si>
  <si>
    <t>服务对象满意度10</t>
  </si>
  <si>
    <t>服务对象1的满意度</t>
  </si>
  <si>
    <t>内部干警满意度</t>
  </si>
  <si>
    <t>&gt;95%</t>
  </si>
  <si>
    <t>服务对象2的满意度</t>
  </si>
  <si>
    <t>外部群众</t>
  </si>
  <si>
    <t>合    计</t>
  </si>
  <si>
    <t>其他需要说明的问题：请在此处简要说明中央和省委巡视、各级审计和财政监督中发现的问题及其所涉及的金额，如没有填无。</t>
  </si>
  <si>
    <t>注： 1.部门（单位）整体支出绩效自评采取打分评价形式，满分为100分，各部门可根据指标的重要程度自主确定各项二、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预算执行率10分、部门管理指标20分、履职效果指标50分、能力建设指标10分、服务对象满意度指标10分，二、三级指标权重分值由各部门根据指标重要程度、项目实施阶段等因素综合确定。</t>
  </si>
  <si>
    <t xml:space="preserve">     2.部门整体支出绩效自评结果，应根据部门本级和所属单位整体支出自评情况分析汇总形成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，汇总时以资金额度为权重，对分值加权平均计算。</t>
  </si>
  <si>
    <r>
      <rPr>
        <b/>
        <sz val="20"/>
        <color theme="1"/>
        <rFont val="宋体"/>
        <charset val="134"/>
      </rPr>
      <t>2021年卓尼县</t>
    </r>
    <r>
      <rPr>
        <b/>
        <u/>
        <sz val="20"/>
        <color theme="1"/>
        <rFont val="宋体"/>
        <charset val="134"/>
      </rPr>
      <t>人民法院</t>
    </r>
    <r>
      <rPr>
        <b/>
        <sz val="20"/>
        <color theme="1"/>
        <rFont val="宋体"/>
        <charset val="134"/>
      </rPr>
      <t>部门预算项目支出绩效自评表</t>
    </r>
  </si>
  <si>
    <t>项目名称</t>
  </si>
  <si>
    <t>中央政法转移支付资金</t>
  </si>
  <si>
    <t>主管部门</t>
  </si>
  <si>
    <t>甘肃省高级人民法院</t>
  </si>
  <si>
    <t>实施单位</t>
  </si>
  <si>
    <t>项目资金（万元）</t>
  </si>
  <si>
    <t>全年预算数</t>
  </si>
  <si>
    <t>全年执行数</t>
  </si>
  <si>
    <t>执行率</t>
  </si>
  <si>
    <t>年度资金总额</t>
  </si>
  <si>
    <t>其中：当年财政拨款</t>
  </si>
  <si>
    <t>-</t>
  </si>
  <si>
    <t xml:space="preserve">      上年结转资金</t>
  </si>
  <si>
    <t xml:space="preserve">  其他资金</t>
  </si>
  <si>
    <t>年度总体目标</t>
  </si>
  <si>
    <t>实际完成情况</t>
  </si>
  <si>
    <t>加强法庭建设，确保法院依法履行职责，完成2021年度各类案件的审判、执行工作。</t>
  </si>
  <si>
    <t>主要用于办案办公费、印刷费、水费、电费、邮电费、差旅费、劳务费、公车运行维护费、办公设备购置、专用设备购置和维修费等支出。保障了我院2021年各类案件的审判、执行工作。</t>
  </si>
  <si>
    <t>绩效指标</t>
  </si>
  <si>
    <t>产出指标</t>
  </si>
  <si>
    <t>数量指标</t>
  </si>
  <si>
    <t>受理案件数</t>
  </si>
  <si>
    <t>&gt;=2000件</t>
  </si>
  <si>
    <t>结案数</t>
  </si>
  <si>
    <t>&gt;=1800件</t>
  </si>
  <si>
    <t>办公设施购置数</t>
  </si>
  <si>
    <t>&gt;=15项</t>
  </si>
  <si>
    <t>质量指标</t>
  </si>
  <si>
    <t>&gt;=90%</t>
  </si>
  <si>
    <t>设备合格率</t>
  </si>
  <si>
    <t>项目验收合格率</t>
  </si>
  <si>
    <t>&gt;=95%</t>
  </si>
  <si>
    <t>时效指标</t>
  </si>
  <si>
    <t>相关业务办理及时性</t>
  </si>
  <si>
    <t>及时</t>
  </si>
  <si>
    <t>案件法定期限内办结数量</t>
  </si>
  <si>
    <t>办案经费支出及时性</t>
  </si>
  <si>
    <t>成本指标</t>
  </si>
  <si>
    <t>运行维护费是否超预算</t>
  </si>
  <si>
    <t>否</t>
  </si>
  <si>
    <t>资金支出真实有效性</t>
  </si>
  <si>
    <t>真实有效</t>
  </si>
  <si>
    <t>效益指标</t>
  </si>
  <si>
    <t>经济效益指标</t>
  </si>
  <si>
    <t>财务审核规范性</t>
  </si>
  <si>
    <t>社会效益指标</t>
  </si>
  <si>
    <t>提高维护社会和谐稳定</t>
  </si>
  <si>
    <t>有效提高</t>
  </si>
  <si>
    <t>&gt;=1</t>
  </si>
  <si>
    <t>个人获奖情况</t>
  </si>
  <si>
    <t>&gt;=15</t>
  </si>
  <si>
    <t>可持续影响指标</t>
  </si>
  <si>
    <t>法院公信力</t>
  </si>
  <si>
    <t>持续增强</t>
  </si>
  <si>
    <t>资金管理规范性及长效机制</t>
  </si>
  <si>
    <t>机构健全性</t>
  </si>
  <si>
    <t>满意度指标</t>
  </si>
  <si>
    <t>服务对象满意度指标</t>
  </si>
  <si>
    <t>当事人满意程度</t>
  </si>
  <si>
    <t>干警满意程度</t>
  </si>
  <si>
    <t>总分</t>
  </si>
  <si>
    <t>说明</t>
  </si>
  <si>
    <t>请在此处简要说明中央和省委巡视、各级审计和财政监督中发现的问题及其所涉及的金额，如没有填无。</t>
  </si>
  <si>
    <t>注：1.其他资金包括中央补助、各级财政资金共同投入到同一项目的自有资金、社会资金等。</t>
  </si>
  <si>
    <t xml:space="preserve">    2.绩效自评采取打分评价形式，满分为100分，各部门可根据指标的重要程度自主确定各项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如有特殊情况，除预算资金执行率外，其他指标权重可作适当调整，但总分应为100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</si>
  <si>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</si>
  <si>
    <t>业务费</t>
  </si>
  <si>
    <t>保障业务工作正常开展，提升工作能力，提高群众满意度。</t>
  </si>
  <si>
    <t>主要用于支付工作人员办理案件过程中需要开支的办公费、委托业务费等支出。全年预算执行率100%，保障了办案业务工作正常开展。</t>
  </si>
  <si>
    <t>委托业务（次）数</t>
  </si>
  <si>
    <t>&gt;=15（次）数</t>
  </si>
  <si>
    <t>委托业务合格率</t>
  </si>
  <si>
    <t>送达及时率</t>
  </si>
  <si>
    <t>维修维护完工及时性</t>
  </si>
  <si>
    <t>购买服务成本控制情况</t>
  </si>
  <si>
    <t>定额标准内</t>
  </si>
  <si>
    <t>业务费总额控制率</t>
  </si>
  <si>
    <t>&gt;=20</t>
  </si>
  <si>
    <t>没有统计本法院颁发的奖项</t>
  </si>
  <si>
    <t>购买服务创新性</t>
  </si>
  <si>
    <t>法庭运维费</t>
  </si>
  <si>
    <t>加强基层人民法庭建设，提升基层法院办案能力，维护辖区和谐稳定。</t>
  </si>
  <si>
    <t>主要用于法庭办公费、水电费、邮电费、租赁费、差旅费、等费用支出。保障了我院基层法庭工作的正常运转，方便了人民群众诉讼服务，有效地维护了社会和谐稳定。</t>
  </si>
  <si>
    <t>&gt;=500件</t>
  </si>
  <si>
    <t>群众到县法院提起上诉；加大对基层法庭的宣传</t>
  </si>
  <si>
    <t>&gt;=450件</t>
  </si>
  <si>
    <t>维修维护次数</t>
  </si>
  <si>
    <t>&gt;=2次</t>
  </si>
  <si>
    <t>66.67%%</t>
  </si>
  <si>
    <t>维修维护验收合格率</t>
  </si>
  <si>
    <t>维修材料成本控制率</t>
  </si>
  <si>
    <t>法庭运维费总额控制率</t>
  </si>
  <si>
    <t>案件公开透明度</t>
  </si>
  <si>
    <t>100%</t>
  </si>
  <si>
    <t>人民群众对法院信任度</t>
  </si>
  <si>
    <t>2021年卓尼县人民法院部门预算项目支出绩效自评表</t>
  </si>
  <si>
    <t>两庭建设资金</t>
  </si>
  <si>
    <t xml:space="preserve"> 完成“智慧法院”信息化建设、审判法庭装修装饰工程维修改造工程。</t>
  </si>
  <si>
    <t xml:space="preserve"> 主要用于“智慧法院”信息化建设、审判法庭装修装饰工程维修改造工程。。截止2021年底，按工程进度支付工程款。</t>
  </si>
  <si>
    <t>建筑面积</t>
  </si>
  <si>
    <t>验收合格率</t>
  </si>
  <si>
    <t>验收及时率</t>
  </si>
  <si>
    <t>按时完工率</t>
  </si>
  <si>
    <t>提高办案环境</t>
  </si>
  <si>
    <t>公开招投标</t>
  </si>
  <si>
    <t>满意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</si>
</sst>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\ ?/?"/>
    <numFmt numFmtId="177" formatCode="0.00_ "/>
  </numFmts>
  <fonts count="3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0"/>
      <color indexed="63"/>
      <name val="宋体"/>
      <charset val="134"/>
    </font>
    <font>
      <sz val="10.5"/>
      <color rgb="FF000000"/>
      <name val="宋体"/>
      <charset val="134"/>
    </font>
    <font>
      <sz val="9"/>
      <name val="宋体"/>
      <charset val="134"/>
      <scheme val="minor"/>
    </font>
    <font>
      <sz val="12"/>
      <name val="宋体"/>
      <charset val="134"/>
    </font>
    <font>
      <b/>
      <sz val="20"/>
      <color rgb="FF000000"/>
      <name val="宋体"/>
      <charset val="134"/>
    </font>
    <font>
      <b/>
      <sz val="10.5"/>
      <color rgb="FF000000"/>
      <name val="宋体"/>
      <charset val="134"/>
    </font>
    <font>
      <sz val="10.5"/>
      <name val="宋体"/>
      <charset val="134"/>
    </font>
    <font>
      <sz val="10.5"/>
      <color rgb="FF000000"/>
      <name val="微软雅黑"/>
      <charset val="134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u/>
      <sz val="20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7" fillId="19" borderId="2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5" borderId="28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20" fillId="0" borderId="24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5" fillId="0" borderId="2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4" borderId="27" applyNumberFormat="0" applyAlignment="0" applyProtection="0">
      <alignment vertical="center"/>
    </xf>
    <xf numFmtId="0" fontId="22" fillId="14" borderId="26" applyNumberFormat="0" applyAlignment="0" applyProtection="0">
      <alignment vertical="center"/>
    </xf>
    <xf numFmtId="0" fontId="28" fillId="20" borderId="30" applyNumberForma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</cellStyleXfs>
  <cellXfs count="13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textRotation="255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/>
    </xf>
    <xf numFmtId="0" fontId="0" fillId="3" borderId="0" xfId="0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textRotation="255" wrapText="1"/>
    </xf>
    <xf numFmtId="0" fontId="3" fillId="3" borderId="1" xfId="0" applyFont="1" applyFill="1" applyBorder="1" applyAlignment="1">
      <alignment horizontal="center" vertical="center" textRotation="255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10" fontId="3" fillId="3" borderId="1" xfId="0" applyNumberFormat="1" applyFont="1" applyFill="1" applyBorder="1" applyAlignment="1">
      <alignment horizontal="center" vertical="center" wrapText="1"/>
    </xf>
    <xf numFmtId="9" fontId="3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177" fontId="0" fillId="0" borderId="0" xfId="0" applyNumberFormat="1">
      <alignment vertical="center"/>
    </xf>
    <xf numFmtId="0" fontId="0" fillId="0" borderId="0" xfId="0" applyFont="1" applyFill="1" applyBorder="1" applyAlignment="1"/>
    <xf numFmtId="0" fontId="0" fillId="0" borderId="0" xfId="0" applyFont="1" applyFill="1" applyAlignment="1"/>
    <xf numFmtId="0" fontId="8" fillId="0" borderId="0" xfId="0" applyFont="1" applyFill="1" applyBorder="1" applyAlignment="1">
      <alignment vertical="center"/>
    </xf>
    <xf numFmtId="0" fontId="9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9" fontId="10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6" fillId="0" borderId="9" xfId="0" applyNumberFormat="1" applyFont="1" applyFill="1" applyBorder="1" applyAlignment="1" applyProtection="1">
      <alignment horizontal="center" vertical="center" wrapText="1"/>
    </xf>
    <xf numFmtId="0" fontId="6" fillId="0" borderId="11" xfId="0" applyNumberFormat="1" applyFont="1" applyFill="1" applyBorder="1" applyAlignment="1" applyProtection="1">
      <alignment horizontal="center" vertical="center" wrapText="1"/>
    </xf>
    <xf numFmtId="0" fontId="6" fillId="0" borderId="10" xfId="0" applyNumberFormat="1" applyFont="1" applyFill="1" applyBorder="1" applyAlignment="1" applyProtection="1">
      <alignment horizontal="center" vertical="center" wrapText="1"/>
    </xf>
    <xf numFmtId="0" fontId="6" fillId="0" borderId="8" xfId="0" applyNumberFormat="1" applyFont="1" applyFill="1" applyBorder="1" applyAlignment="1" applyProtection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vertical="center" wrapText="1"/>
    </xf>
    <xf numFmtId="0" fontId="6" fillId="0" borderId="1" xfId="0" applyNumberFormat="1" applyFont="1" applyFill="1" applyBorder="1" applyAlignment="1" applyProtection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vertical="center" wrapText="1"/>
    </xf>
    <xf numFmtId="9" fontId="6" fillId="0" borderId="1" xfId="0" applyNumberFormat="1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center" vertical="center" wrapText="1"/>
    </xf>
    <xf numFmtId="9" fontId="12" fillId="0" borderId="1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6" fillId="0" borderId="21" xfId="0" applyNumberFormat="1" applyFont="1" applyFill="1" applyBorder="1" applyAlignment="1" applyProtection="1">
      <alignment horizontal="center" vertical="center" wrapText="1"/>
    </xf>
    <xf numFmtId="0" fontId="6" fillId="0" borderId="22" xfId="0" applyNumberFormat="1" applyFont="1" applyFill="1" applyBorder="1" applyAlignment="1" applyProtection="1">
      <alignment horizontal="center" vertical="center" wrapText="1"/>
    </xf>
    <xf numFmtId="0" fontId="6" fillId="0" borderId="23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U45"/>
  <sheetViews>
    <sheetView zoomScale="85" zoomScaleNormal="85" topLeftCell="B1" workbookViewId="0">
      <selection activeCell="B7" sqref="B7:D7"/>
    </sheetView>
  </sheetViews>
  <sheetFormatPr defaultColWidth="11" defaultRowHeight="14.25"/>
  <cols>
    <col min="1" max="1" width="24.7583333333333" style="66" customWidth="1"/>
    <col min="2" max="2" width="22.125" style="66" customWidth="1"/>
    <col min="3" max="3" width="23.625" style="66" customWidth="1"/>
    <col min="4" max="4" width="29.2583333333333" style="66" customWidth="1"/>
    <col min="5" max="5" width="14" style="66" customWidth="1"/>
    <col min="6" max="6" width="14.2583333333333" style="66" customWidth="1"/>
    <col min="7" max="7" width="13.2583333333333" style="66" customWidth="1"/>
    <col min="8" max="8" width="11.875" style="66" customWidth="1"/>
    <col min="9" max="9" width="23.7583333333333" style="66" customWidth="1"/>
    <col min="10" max="16372" width="11" style="66"/>
    <col min="16373" max="16384" width="11" style="68"/>
  </cols>
  <sheetData>
    <row r="1" s="66" customFormat="1" ht="64.5" customHeight="1" spans="1:9">
      <c r="A1" s="69" t="s">
        <v>0</v>
      </c>
      <c r="B1" s="69"/>
      <c r="C1" s="69"/>
      <c r="D1" s="69"/>
      <c r="E1" s="69"/>
      <c r="F1" s="69"/>
      <c r="G1" s="69"/>
      <c r="H1" s="69"/>
      <c r="I1" s="69"/>
    </row>
    <row r="2" s="66" customFormat="1" ht="30" customHeight="1" spans="1:9">
      <c r="A2" s="70" t="s">
        <v>1</v>
      </c>
      <c r="B2" s="71" t="s">
        <v>2</v>
      </c>
      <c r="C2" s="72"/>
      <c r="D2" s="72"/>
      <c r="E2" s="72"/>
      <c r="F2" s="72"/>
      <c r="G2" s="72"/>
      <c r="H2" s="72"/>
      <c r="I2" s="125"/>
    </row>
    <row r="3" s="66" customFormat="1" ht="26.25" customHeight="1" spans="1:9">
      <c r="A3" s="73" t="s">
        <v>3</v>
      </c>
      <c r="B3" s="74"/>
      <c r="C3" s="74" t="s">
        <v>4</v>
      </c>
      <c r="D3" s="75" t="s">
        <v>5</v>
      </c>
      <c r="E3" s="76" t="s">
        <v>6</v>
      </c>
      <c r="F3" s="77" t="s">
        <v>7</v>
      </c>
      <c r="G3" s="78"/>
      <c r="H3" s="79" t="s">
        <v>8</v>
      </c>
      <c r="I3" s="126" t="s">
        <v>9</v>
      </c>
    </row>
    <row r="4" s="66" customFormat="1" ht="23.25" customHeight="1" spans="1:9">
      <c r="A4" s="80"/>
      <c r="B4" s="81" t="s">
        <v>10</v>
      </c>
      <c r="C4" s="82">
        <v>1284.93</v>
      </c>
      <c r="D4" s="74">
        <v>2546.16</v>
      </c>
      <c r="E4" s="74">
        <v>2326.44</v>
      </c>
      <c r="F4" s="83">
        <f>E4/D4</f>
        <v>0.913705344518805</v>
      </c>
      <c r="G4" s="78"/>
      <c r="H4" s="84">
        <v>10</v>
      </c>
      <c r="I4" s="126">
        <v>9.1</v>
      </c>
    </row>
    <row r="5" s="66" customFormat="1" ht="23.25" customHeight="1" spans="1:9">
      <c r="A5" s="80"/>
      <c r="B5" s="85" t="s">
        <v>11</v>
      </c>
      <c r="C5" s="86">
        <v>964.93</v>
      </c>
      <c r="D5" s="87">
        <f>D4-D6</f>
        <v>1153.88</v>
      </c>
      <c r="E5" s="87">
        <f>E4-E6</f>
        <v>1153.67</v>
      </c>
      <c r="F5" s="83">
        <f>E5/D5</f>
        <v>0.99981800533851</v>
      </c>
      <c r="G5" s="78"/>
      <c r="H5" s="84" t="s">
        <v>12</v>
      </c>
      <c r="I5" s="84" t="s">
        <v>12</v>
      </c>
    </row>
    <row r="6" s="66" customFormat="1" ht="23.25" customHeight="1" spans="1:9">
      <c r="A6" s="88"/>
      <c r="B6" s="85" t="s">
        <v>13</v>
      </c>
      <c r="C6" s="86">
        <v>320</v>
      </c>
      <c r="D6" s="87">
        <v>1392.28</v>
      </c>
      <c r="E6" s="87">
        <v>1172.77</v>
      </c>
      <c r="F6" s="83">
        <f>E6/D6</f>
        <v>0.842337748154107</v>
      </c>
      <c r="G6" s="78"/>
      <c r="H6" s="84" t="s">
        <v>12</v>
      </c>
      <c r="I6" s="84" t="s">
        <v>12</v>
      </c>
    </row>
    <row r="7" s="66" customFormat="1" ht="23.25" customHeight="1" spans="1:9">
      <c r="A7" s="74" t="s">
        <v>14</v>
      </c>
      <c r="B7" s="73" t="s">
        <v>15</v>
      </c>
      <c r="C7" s="73"/>
      <c r="D7" s="73"/>
      <c r="E7" s="74" t="s">
        <v>16</v>
      </c>
      <c r="F7" s="74"/>
      <c r="G7" s="74"/>
      <c r="H7" s="74"/>
      <c r="I7" s="74"/>
    </row>
    <row r="8" s="66" customFormat="1" ht="29" customHeight="1" spans="1:9">
      <c r="A8" s="77"/>
      <c r="B8" s="89" t="s">
        <v>17</v>
      </c>
      <c r="C8" s="89"/>
      <c r="D8" s="89"/>
      <c r="E8" s="90" t="s">
        <v>18</v>
      </c>
      <c r="F8" s="90"/>
      <c r="G8" s="90"/>
      <c r="H8" s="90"/>
      <c r="I8" s="127"/>
    </row>
    <row r="9" s="66" customFormat="1" ht="23.25" customHeight="1" spans="1:9">
      <c r="A9" s="77"/>
      <c r="B9" s="91" t="s">
        <v>19</v>
      </c>
      <c r="C9" s="92"/>
      <c r="D9" s="92"/>
      <c r="E9" s="92" t="s">
        <v>20</v>
      </c>
      <c r="F9" s="92"/>
      <c r="G9" s="92"/>
      <c r="H9" s="92"/>
      <c r="I9" s="128"/>
    </row>
    <row r="10" s="66" customFormat="1" ht="23.25" customHeight="1" spans="1:9">
      <c r="A10" s="77"/>
      <c r="B10" s="93"/>
      <c r="C10" s="94"/>
      <c r="D10" s="94"/>
      <c r="E10" s="94"/>
      <c r="F10" s="94"/>
      <c r="G10" s="94"/>
      <c r="H10" s="94"/>
      <c r="I10" s="129"/>
    </row>
    <row r="11" s="66" customFormat="1" ht="23.25" customHeight="1" spans="1:9">
      <c r="A11" s="53" t="s">
        <v>21</v>
      </c>
      <c r="B11" s="75" t="s">
        <v>22</v>
      </c>
      <c r="C11" s="95" t="s">
        <v>23</v>
      </c>
      <c r="D11" s="76" t="s">
        <v>24</v>
      </c>
      <c r="E11" s="74" t="s">
        <v>25</v>
      </c>
      <c r="F11" s="74" t="s">
        <v>26</v>
      </c>
      <c r="G11" s="74" t="s">
        <v>8</v>
      </c>
      <c r="H11" s="74" t="s">
        <v>9</v>
      </c>
      <c r="I11" s="74" t="s">
        <v>27</v>
      </c>
    </row>
    <row r="12" s="66" customFormat="1" ht="23.25" customHeight="1" spans="1:9">
      <c r="A12" s="53"/>
      <c r="B12" s="96" t="s">
        <v>28</v>
      </c>
      <c r="C12" s="97" t="s">
        <v>29</v>
      </c>
      <c r="D12" s="71" t="s">
        <v>30</v>
      </c>
      <c r="E12" s="98">
        <v>1</v>
      </c>
      <c r="F12" s="98">
        <v>1</v>
      </c>
      <c r="G12" s="99">
        <v>2</v>
      </c>
      <c r="H12" s="100">
        <v>2</v>
      </c>
      <c r="I12" s="54" t="s">
        <v>31</v>
      </c>
    </row>
    <row r="13" s="66" customFormat="1" ht="23.25" customHeight="1" spans="1:9">
      <c r="A13" s="53"/>
      <c r="B13" s="101"/>
      <c r="C13" s="102"/>
      <c r="D13" s="71" t="s">
        <v>32</v>
      </c>
      <c r="E13" s="98">
        <v>1</v>
      </c>
      <c r="F13" s="98">
        <v>0.84</v>
      </c>
      <c r="G13" s="99">
        <v>2</v>
      </c>
      <c r="H13" s="100">
        <v>1.6</v>
      </c>
      <c r="I13" s="54" t="s">
        <v>33</v>
      </c>
    </row>
    <row r="14" s="66" customFormat="1" ht="23.25" customHeight="1" spans="1:9">
      <c r="A14" s="53"/>
      <c r="B14" s="101"/>
      <c r="C14" s="102"/>
      <c r="D14" s="71" t="s">
        <v>34</v>
      </c>
      <c r="E14" s="98" t="s">
        <v>35</v>
      </c>
      <c r="F14" s="103">
        <v>0.91</v>
      </c>
      <c r="G14" s="99">
        <v>2</v>
      </c>
      <c r="H14" s="100">
        <v>2</v>
      </c>
      <c r="I14" s="54" t="s">
        <v>31</v>
      </c>
    </row>
    <row r="15" s="66" customFormat="1" ht="23.25" customHeight="1" spans="1:9">
      <c r="A15" s="53"/>
      <c r="B15" s="101"/>
      <c r="C15" s="104"/>
      <c r="D15" s="71" t="s">
        <v>36</v>
      </c>
      <c r="E15" s="98" t="s">
        <v>37</v>
      </c>
      <c r="F15" s="98">
        <v>1.54</v>
      </c>
      <c r="G15" s="99">
        <v>2</v>
      </c>
      <c r="H15" s="100">
        <v>0</v>
      </c>
      <c r="I15" s="54"/>
    </row>
    <row r="16" s="66" customFormat="1" ht="23.25" customHeight="1" spans="1:9">
      <c r="A16" s="53"/>
      <c r="B16" s="101"/>
      <c r="C16" s="105" t="s">
        <v>38</v>
      </c>
      <c r="D16" s="71" t="s">
        <v>39</v>
      </c>
      <c r="E16" s="53" t="s">
        <v>40</v>
      </c>
      <c r="F16" s="53" t="s">
        <v>40</v>
      </c>
      <c r="G16" s="99">
        <v>2</v>
      </c>
      <c r="H16" s="81">
        <v>1.8</v>
      </c>
      <c r="I16" s="81"/>
    </row>
    <row r="17" s="66" customFormat="1" ht="23.25" customHeight="1" spans="1:9">
      <c r="A17" s="53"/>
      <c r="B17" s="101"/>
      <c r="C17" s="104"/>
      <c r="D17" s="71" t="s">
        <v>41</v>
      </c>
      <c r="E17" s="53" t="s">
        <v>42</v>
      </c>
      <c r="F17" s="53" t="s">
        <v>42</v>
      </c>
      <c r="G17" s="99">
        <v>2</v>
      </c>
      <c r="H17" s="81">
        <v>1.8</v>
      </c>
      <c r="I17" s="81"/>
    </row>
    <row r="18" s="66" customFormat="1" ht="23.25" customHeight="1" spans="1:9">
      <c r="A18" s="53"/>
      <c r="B18" s="101"/>
      <c r="C18" s="106" t="s">
        <v>43</v>
      </c>
      <c r="D18" s="71" t="s">
        <v>44</v>
      </c>
      <c r="E18" s="53" t="s">
        <v>42</v>
      </c>
      <c r="F18" s="53" t="s">
        <v>42</v>
      </c>
      <c r="G18" s="99">
        <v>2</v>
      </c>
      <c r="H18" s="81">
        <v>1.8</v>
      </c>
      <c r="I18" s="81"/>
    </row>
    <row r="19" s="66" customFormat="1" ht="23.25" customHeight="1" spans="1:9">
      <c r="A19" s="53"/>
      <c r="B19" s="101"/>
      <c r="C19" s="107" t="s">
        <v>45</v>
      </c>
      <c r="D19" s="71" t="s">
        <v>46</v>
      </c>
      <c r="E19" s="53" t="s">
        <v>42</v>
      </c>
      <c r="F19" s="53" t="s">
        <v>42</v>
      </c>
      <c r="G19" s="99">
        <v>2</v>
      </c>
      <c r="H19" s="81">
        <v>1.8</v>
      </c>
      <c r="I19" s="81"/>
    </row>
    <row r="20" s="66" customFormat="1" ht="23.25" customHeight="1" spans="1:9">
      <c r="A20" s="53"/>
      <c r="B20" s="101"/>
      <c r="C20" s="107" t="s">
        <v>47</v>
      </c>
      <c r="D20" s="71" t="s">
        <v>48</v>
      </c>
      <c r="E20" s="98">
        <f>100%</f>
        <v>1</v>
      </c>
      <c r="F20" s="98">
        <v>0.91</v>
      </c>
      <c r="G20" s="99">
        <v>2</v>
      </c>
      <c r="H20" s="100">
        <v>1.5</v>
      </c>
      <c r="I20" s="54"/>
    </row>
    <row r="21" s="66" customFormat="1" ht="23.25" customHeight="1" spans="1:9">
      <c r="A21" s="53"/>
      <c r="B21" s="108"/>
      <c r="C21" s="107" t="s">
        <v>49</v>
      </c>
      <c r="D21" s="71" t="s">
        <v>50</v>
      </c>
      <c r="E21" s="53" t="s">
        <v>40</v>
      </c>
      <c r="F21" s="53" t="s">
        <v>40</v>
      </c>
      <c r="G21" s="99">
        <v>2</v>
      </c>
      <c r="H21" s="81">
        <v>2</v>
      </c>
      <c r="I21" s="81"/>
    </row>
    <row r="22" s="66" customFormat="1" ht="23.25" customHeight="1" spans="1:9">
      <c r="A22" s="53"/>
      <c r="B22" s="109" t="s">
        <v>51</v>
      </c>
      <c r="C22" s="97" t="s">
        <v>52</v>
      </c>
      <c r="D22" s="85" t="s">
        <v>53</v>
      </c>
      <c r="E22" s="85" t="s">
        <v>54</v>
      </c>
      <c r="F22" s="81">
        <v>2389</v>
      </c>
      <c r="G22" s="99">
        <v>10</v>
      </c>
      <c r="H22" s="81">
        <v>10</v>
      </c>
      <c r="I22" s="81"/>
    </row>
    <row r="23" s="66" customFormat="1" ht="23.25" customHeight="1" spans="1:9">
      <c r="A23" s="53"/>
      <c r="B23" s="110"/>
      <c r="C23" s="102"/>
      <c r="D23" s="85" t="s">
        <v>55</v>
      </c>
      <c r="E23" s="85" t="s">
        <v>56</v>
      </c>
      <c r="F23" s="111">
        <v>0.7685</v>
      </c>
      <c r="G23" s="99">
        <v>10</v>
      </c>
      <c r="H23" s="81">
        <v>8</v>
      </c>
      <c r="I23" s="81"/>
    </row>
    <row r="24" s="66" customFormat="1" ht="23.25" customHeight="1" spans="1:9">
      <c r="A24" s="53"/>
      <c r="B24" s="110"/>
      <c r="C24" s="102"/>
      <c r="D24" s="85" t="s">
        <v>57</v>
      </c>
      <c r="E24" s="112" t="s">
        <v>58</v>
      </c>
      <c r="F24" s="54">
        <v>1</v>
      </c>
      <c r="G24" s="99">
        <v>5</v>
      </c>
      <c r="H24" s="81">
        <v>5</v>
      </c>
      <c r="I24" s="81"/>
    </row>
    <row r="25" s="66" customFormat="1" ht="23.25" customHeight="1" spans="1:9">
      <c r="A25" s="53"/>
      <c r="B25" s="110"/>
      <c r="C25" s="113"/>
      <c r="D25" s="85" t="s">
        <v>59</v>
      </c>
      <c r="E25" s="112" t="s">
        <v>58</v>
      </c>
      <c r="F25" s="54">
        <v>0.91</v>
      </c>
      <c r="G25" s="99">
        <v>5</v>
      </c>
      <c r="H25" s="81">
        <v>5</v>
      </c>
      <c r="I25" s="81"/>
    </row>
    <row r="26" s="66" customFormat="1" ht="23.25" customHeight="1" spans="1:9">
      <c r="A26" s="53"/>
      <c r="B26" s="110"/>
      <c r="C26" s="53" t="s">
        <v>60</v>
      </c>
      <c r="D26" s="71" t="s">
        <v>61</v>
      </c>
      <c r="E26" s="98">
        <v>0.9</v>
      </c>
      <c r="F26" s="111">
        <v>0.81</v>
      </c>
      <c r="G26" s="99">
        <v>6</v>
      </c>
      <c r="H26" s="81">
        <v>5</v>
      </c>
      <c r="I26" s="81"/>
    </row>
    <row r="27" s="66" customFormat="1" ht="23.25" customHeight="1" spans="1:9">
      <c r="A27" s="53"/>
      <c r="B27" s="110"/>
      <c r="C27" s="53"/>
      <c r="D27" s="71" t="s">
        <v>62</v>
      </c>
      <c r="E27" s="53" t="s">
        <v>63</v>
      </c>
      <c r="F27" s="81" t="s">
        <v>63</v>
      </c>
      <c r="G27" s="99">
        <v>4</v>
      </c>
      <c r="H27" s="81">
        <v>4</v>
      </c>
      <c r="I27" s="81"/>
    </row>
    <row r="28" s="66" customFormat="1" ht="23.25" customHeight="1" spans="1:9">
      <c r="A28" s="53"/>
      <c r="B28" s="110"/>
      <c r="C28" s="97" t="s">
        <v>64</v>
      </c>
      <c r="D28" s="114" t="s">
        <v>65</v>
      </c>
      <c r="E28" s="115" t="s">
        <v>66</v>
      </c>
      <c r="F28" s="81">
        <v>2</v>
      </c>
      <c r="G28" s="99">
        <v>4</v>
      </c>
      <c r="H28" s="81">
        <v>4</v>
      </c>
      <c r="I28" s="81"/>
    </row>
    <row r="29" s="66" customFormat="1" ht="23.25" customHeight="1" spans="1:9">
      <c r="A29" s="53"/>
      <c r="B29" s="116"/>
      <c r="C29" s="104"/>
      <c r="D29" s="114" t="s">
        <v>67</v>
      </c>
      <c r="E29" s="53">
        <v>0</v>
      </c>
      <c r="F29" s="81"/>
      <c r="G29" s="99">
        <v>6</v>
      </c>
      <c r="H29" s="81">
        <v>6</v>
      </c>
      <c r="I29" s="81"/>
    </row>
    <row r="30" s="66" customFormat="1" ht="23.25" customHeight="1" spans="1:9">
      <c r="A30" s="53"/>
      <c r="B30" s="117" t="s">
        <v>68</v>
      </c>
      <c r="C30" s="106" t="s">
        <v>69</v>
      </c>
      <c r="D30" s="71" t="s">
        <v>70</v>
      </c>
      <c r="E30" s="53" t="s">
        <v>71</v>
      </c>
      <c r="F30" s="81" t="s">
        <v>71</v>
      </c>
      <c r="G30" s="99">
        <v>2</v>
      </c>
      <c r="H30" s="81">
        <v>1.8</v>
      </c>
      <c r="I30" s="81"/>
    </row>
    <row r="31" s="66" customFormat="1" ht="23.25" customHeight="1" spans="1:9">
      <c r="A31" s="53"/>
      <c r="B31" s="101"/>
      <c r="C31" s="107" t="s">
        <v>72</v>
      </c>
      <c r="D31" s="71" t="s">
        <v>73</v>
      </c>
      <c r="E31" s="53" t="s">
        <v>74</v>
      </c>
      <c r="F31" s="81" t="s">
        <v>75</v>
      </c>
      <c r="G31" s="99">
        <v>2</v>
      </c>
      <c r="H31" s="81">
        <v>2</v>
      </c>
      <c r="I31" s="81"/>
    </row>
    <row r="32" s="66" customFormat="1" ht="23.25" customHeight="1" spans="1:9">
      <c r="A32" s="53"/>
      <c r="B32" s="101"/>
      <c r="C32" s="107" t="s">
        <v>76</v>
      </c>
      <c r="D32" s="71" t="s">
        <v>77</v>
      </c>
      <c r="E32" s="98">
        <v>1</v>
      </c>
      <c r="F32" s="54">
        <v>1</v>
      </c>
      <c r="G32" s="99">
        <v>2</v>
      </c>
      <c r="H32" s="100">
        <v>1.7</v>
      </c>
      <c r="I32" s="54"/>
    </row>
    <row r="33" s="66" customFormat="1" ht="23.25" customHeight="1" spans="1:9">
      <c r="A33" s="53"/>
      <c r="B33" s="101"/>
      <c r="C33" s="107" t="s">
        <v>78</v>
      </c>
      <c r="D33" s="71" t="s">
        <v>79</v>
      </c>
      <c r="E33" s="53" t="s">
        <v>71</v>
      </c>
      <c r="F33" s="81" t="s">
        <v>71</v>
      </c>
      <c r="G33" s="99">
        <v>2</v>
      </c>
      <c r="H33" s="81">
        <v>2</v>
      </c>
      <c r="I33" s="81"/>
    </row>
    <row r="34" s="66" customFormat="1" ht="23.25" customHeight="1" spans="1:9">
      <c r="A34" s="53"/>
      <c r="B34" s="101"/>
      <c r="C34" s="97" t="s">
        <v>80</v>
      </c>
      <c r="D34" s="118" t="s">
        <v>81</v>
      </c>
      <c r="E34" s="53" t="s">
        <v>71</v>
      </c>
      <c r="F34" s="81" t="s">
        <v>71</v>
      </c>
      <c r="G34" s="99">
        <v>2</v>
      </c>
      <c r="H34" s="81">
        <v>1.8</v>
      </c>
      <c r="I34" s="81"/>
    </row>
    <row r="35" s="66" customFormat="1" ht="23.25" customHeight="1" spans="1:9">
      <c r="A35" s="53"/>
      <c r="B35" s="53" t="s">
        <v>82</v>
      </c>
      <c r="C35" s="119" t="s">
        <v>83</v>
      </c>
      <c r="D35" s="118" t="s">
        <v>84</v>
      </c>
      <c r="E35" s="120" t="s">
        <v>85</v>
      </c>
      <c r="F35" s="54">
        <v>1</v>
      </c>
      <c r="G35" s="99">
        <v>5</v>
      </c>
      <c r="H35" s="81">
        <v>5</v>
      </c>
      <c r="I35" s="81"/>
    </row>
    <row r="36" s="66" customFormat="1" ht="23.25" customHeight="1" spans="1:9">
      <c r="A36" s="53"/>
      <c r="B36" s="53"/>
      <c r="C36" s="53" t="s">
        <v>86</v>
      </c>
      <c r="D36" s="85" t="s">
        <v>87</v>
      </c>
      <c r="E36" s="53" t="s">
        <v>85</v>
      </c>
      <c r="F36" s="54">
        <v>1</v>
      </c>
      <c r="G36" s="99">
        <v>5</v>
      </c>
      <c r="H36" s="81">
        <v>5</v>
      </c>
      <c r="I36" s="81"/>
    </row>
    <row r="37" s="66" customFormat="1" ht="23.25" customHeight="1" spans="1:9">
      <c r="A37" s="77" t="s">
        <v>88</v>
      </c>
      <c r="B37" s="121"/>
      <c r="C37" s="121"/>
      <c r="D37" s="121"/>
      <c r="E37" s="121"/>
      <c r="F37" s="121"/>
      <c r="G37" s="78"/>
      <c r="H37" s="81">
        <f>SUM(H12:H36)</f>
        <v>82.6</v>
      </c>
      <c r="I37" s="81"/>
    </row>
    <row r="38" s="66" customFormat="1" ht="23.25" customHeight="1" spans="1:9">
      <c r="A38" s="122" t="s">
        <v>89</v>
      </c>
      <c r="B38" s="123"/>
      <c r="C38" s="123"/>
      <c r="D38" s="123"/>
      <c r="E38" s="123"/>
      <c r="F38" s="123"/>
      <c r="G38" s="123"/>
      <c r="H38" s="123"/>
      <c r="I38" s="130"/>
    </row>
    <row r="39" s="67" customFormat="1" ht="45.95" customHeight="1" spans="1:9">
      <c r="A39" s="124" t="s">
        <v>90</v>
      </c>
      <c r="B39" s="124"/>
      <c r="C39" s="124"/>
      <c r="D39" s="124"/>
      <c r="E39" s="124"/>
      <c r="F39" s="124"/>
      <c r="G39" s="124"/>
      <c r="H39" s="124"/>
      <c r="I39" s="124"/>
    </row>
    <row r="40" s="67" customFormat="1" ht="42.75" customHeight="1" spans="1:9">
      <c r="A40" s="124" t="s">
        <v>91</v>
      </c>
      <c r="B40" s="124"/>
      <c r="C40" s="124"/>
      <c r="D40" s="124"/>
      <c r="E40" s="124"/>
      <c r="F40" s="124"/>
      <c r="G40" s="124"/>
      <c r="H40" s="124"/>
      <c r="I40" s="124"/>
    </row>
    <row r="41" s="66" customFormat="1" ht="13.5"/>
    <row r="42" s="66" customFormat="1" ht="13.5"/>
    <row r="43" s="66" customFormat="1" ht="13.5"/>
    <row r="44" s="66" customFormat="1" ht="13.5"/>
    <row r="45" s="66" customFormat="1" spans="16373:16375">
      <c r="XES45" s="68"/>
      <c r="XET45" s="68"/>
      <c r="XEU45" s="68"/>
    </row>
  </sheetData>
  <mergeCells count="28">
    <mergeCell ref="A1:I1"/>
    <mergeCell ref="B2:I2"/>
    <mergeCell ref="F3:G3"/>
    <mergeCell ref="F4:G4"/>
    <mergeCell ref="F5:G5"/>
    <mergeCell ref="F6:G6"/>
    <mergeCell ref="B7:D7"/>
    <mergeCell ref="E7:I7"/>
    <mergeCell ref="B8:D8"/>
    <mergeCell ref="E8:I8"/>
    <mergeCell ref="A37:G37"/>
    <mergeCell ref="A38:I38"/>
    <mergeCell ref="A39:I39"/>
    <mergeCell ref="A40:I40"/>
    <mergeCell ref="A3:A6"/>
    <mergeCell ref="A7:A10"/>
    <mergeCell ref="A11:A36"/>
    <mergeCell ref="B12:B21"/>
    <mergeCell ref="B22:B29"/>
    <mergeCell ref="B30:B34"/>
    <mergeCell ref="B35:B36"/>
    <mergeCell ref="C12:C15"/>
    <mergeCell ref="C16:C17"/>
    <mergeCell ref="C22:C25"/>
    <mergeCell ref="C26:C27"/>
    <mergeCell ref="C28:C29"/>
    <mergeCell ref="B9:D10"/>
    <mergeCell ref="E9:I10"/>
  </mergeCells>
  <pageMargins left="0.75" right="0.75" top="1" bottom="1" header="0.5" footer="0.5"/>
  <pageSetup paperSize="9" scale="7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1"/>
  <sheetViews>
    <sheetView tabSelected="1" workbookViewId="0">
      <selection activeCell="F6" sqref="F6:G6"/>
    </sheetView>
  </sheetViews>
  <sheetFormatPr defaultColWidth="9" defaultRowHeight="13.5"/>
  <cols>
    <col min="1" max="1" width="5.21666666666667" customWidth="1"/>
    <col min="3" max="3" width="7.21666666666667" customWidth="1"/>
    <col min="5" max="5" width="12.3333333333333" customWidth="1"/>
    <col min="6" max="6" width="2.33333333333333" customWidth="1"/>
    <col min="7" max="7" width="10.8833333333333" customWidth="1"/>
    <col min="8" max="8" width="10.1083333333333" customWidth="1"/>
    <col min="9" max="9" width="6.88333333333333" customWidth="1"/>
    <col min="10" max="10" width="0.883333333333333" customWidth="1"/>
    <col min="11" max="11" width="8" customWidth="1"/>
    <col min="12" max="12" width="1" customWidth="1"/>
    <col min="13" max="13" width="6.88333333333333" customWidth="1"/>
    <col min="14" max="14" width="12.8833333333333" customWidth="1"/>
    <col min="16" max="16" width="12.625"/>
    <col min="17" max="17" width="11.1083333333333" customWidth="1"/>
  </cols>
  <sheetData>
    <row r="1" ht="42" customHeight="1" spans="1:14">
      <c r="A1" s="1" t="s">
        <v>92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2" t="s">
        <v>93</v>
      </c>
      <c r="B2" s="2"/>
      <c r="C2" s="2" t="s">
        <v>94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" customHeight="1" spans="1:14">
      <c r="A3" s="2" t="s">
        <v>95</v>
      </c>
      <c r="B3" s="2"/>
      <c r="C3" s="31" t="s">
        <v>96</v>
      </c>
      <c r="D3" s="31"/>
      <c r="E3" s="31"/>
      <c r="F3" s="31"/>
      <c r="G3" s="31"/>
      <c r="H3" s="31" t="s">
        <v>97</v>
      </c>
      <c r="I3" s="31"/>
      <c r="J3" s="31" t="s">
        <v>2</v>
      </c>
      <c r="K3" s="31"/>
      <c r="L3" s="31"/>
      <c r="M3" s="31"/>
      <c r="N3" s="31"/>
    </row>
    <row r="4" ht="15" customHeight="1" spans="1:14">
      <c r="A4" s="2" t="s">
        <v>98</v>
      </c>
      <c r="B4" s="2"/>
      <c r="C4" s="31"/>
      <c r="D4" s="31"/>
      <c r="E4" s="31" t="s">
        <v>4</v>
      </c>
      <c r="F4" s="31" t="s">
        <v>99</v>
      </c>
      <c r="G4" s="31"/>
      <c r="H4" s="31" t="s">
        <v>100</v>
      </c>
      <c r="I4" s="31"/>
      <c r="J4" s="31" t="s">
        <v>8</v>
      </c>
      <c r="K4" s="31"/>
      <c r="L4" s="31" t="s">
        <v>101</v>
      </c>
      <c r="M4" s="31"/>
      <c r="N4" s="31" t="s">
        <v>9</v>
      </c>
    </row>
    <row r="5" ht="15" customHeight="1" spans="1:14">
      <c r="A5" s="2"/>
      <c r="B5" s="2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ht="15" customHeight="1" spans="1:14">
      <c r="A6" s="2"/>
      <c r="B6" s="2"/>
      <c r="C6" s="32" t="s">
        <v>102</v>
      </c>
      <c r="D6" s="32"/>
      <c r="E6" s="31">
        <v>219.59</v>
      </c>
      <c r="F6" s="31">
        <v>413.59</v>
      </c>
      <c r="G6" s="31"/>
      <c r="H6" s="31">
        <v>350.69</v>
      </c>
      <c r="I6" s="31"/>
      <c r="J6" s="31">
        <v>10</v>
      </c>
      <c r="K6" s="31"/>
      <c r="L6" s="55">
        <f>H6/F6</f>
        <v>0.847917019270292</v>
      </c>
      <c r="M6" s="31"/>
      <c r="N6" s="31">
        <v>8.5</v>
      </c>
    </row>
    <row r="7" ht="15" customHeight="1" spans="1:14">
      <c r="A7" s="2"/>
      <c r="B7" s="2"/>
      <c r="C7" s="31" t="s">
        <v>103</v>
      </c>
      <c r="D7" s="31"/>
      <c r="E7" s="31">
        <v>216</v>
      </c>
      <c r="F7" s="31">
        <f>F6-F8</f>
        <v>410</v>
      </c>
      <c r="G7" s="31"/>
      <c r="H7" s="31">
        <v>350.69</v>
      </c>
      <c r="I7" s="31"/>
      <c r="J7" s="31" t="s">
        <v>12</v>
      </c>
      <c r="K7" s="31"/>
      <c r="L7" s="64" t="s">
        <v>104</v>
      </c>
      <c r="M7" s="31"/>
      <c r="N7" s="31" t="s">
        <v>12</v>
      </c>
    </row>
    <row r="8" ht="15" customHeight="1" spans="1:14">
      <c r="A8" s="2"/>
      <c r="B8" s="2"/>
      <c r="C8" s="31" t="s">
        <v>105</v>
      </c>
      <c r="D8" s="31"/>
      <c r="E8" s="31">
        <v>3.59</v>
      </c>
      <c r="F8" s="31">
        <v>3.59</v>
      </c>
      <c r="G8" s="31"/>
      <c r="H8" s="31"/>
      <c r="I8" s="31"/>
      <c r="J8" s="31" t="s">
        <v>12</v>
      </c>
      <c r="K8" s="31"/>
      <c r="L8" s="31"/>
      <c r="M8" s="31"/>
      <c r="N8" s="31" t="s">
        <v>12</v>
      </c>
    </row>
    <row r="9" ht="15" customHeight="1" spans="1:14">
      <c r="A9" s="2"/>
      <c r="B9" s="2"/>
      <c r="C9" s="2" t="s">
        <v>106</v>
      </c>
      <c r="D9" s="2"/>
      <c r="E9" s="2"/>
      <c r="F9" s="2"/>
      <c r="G9" s="2"/>
      <c r="H9" s="2"/>
      <c r="I9" s="2"/>
      <c r="J9" s="2" t="s">
        <v>12</v>
      </c>
      <c r="K9" s="2"/>
      <c r="L9" s="2"/>
      <c r="M9" s="2"/>
      <c r="N9" s="2" t="s">
        <v>12</v>
      </c>
    </row>
    <row r="10" ht="15" customHeight="1" spans="1:14">
      <c r="A10" s="2" t="s">
        <v>107</v>
      </c>
      <c r="B10" s="2" t="s">
        <v>15</v>
      </c>
      <c r="C10" s="2"/>
      <c r="D10" s="2"/>
      <c r="E10" s="2"/>
      <c r="F10" s="2"/>
      <c r="G10" s="2"/>
      <c r="H10" s="2" t="s">
        <v>108</v>
      </c>
      <c r="I10" s="2"/>
      <c r="J10" s="2"/>
      <c r="K10" s="2"/>
      <c r="L10" s="2"/>
      <c r="M10" s="2"/>
      <c r="N10" s="2"/>
    </row>
    <row r="11" ht="66" customHeight="1" spans="1:14">
      <c r="A11" s="2"/>
      <c r="B11" s="6" t="s">
        <v>109</v>
      </c>
      <c r="C11" s="7"/>
      <c r="D11" s="7"/>
      <c r="E11" s="7"/>
      <c r="F11" s="7"/>
      <c r="G11" s="8"/>
      <c r="H11" s="6" t="s">
        <v>110</v>
      </c>
      <c r="I11" s="7"/>
      <c r="J11" s="7"/>
      <c r="K11" s="7"/>
      <c r="L11" s="7"/>
      <c r="M11" s="7"/>
      <c r="N11" s="8"/>
    </row>
    <row r="12" ht="18.9" customHeight="1" spans="1:14">
      <c r="A12" s="9" t="s">
        <v>111</v>
      </c>
      <c r="B12" s="12" t="s">
        <v>22</v>
      </c>
      <c r="C12" s="12" t="s">
        <v>23</v>
      </c>
      <c r="D12" s="12" t="s">
        <v>24</v>
      </c>
      <c r="E12" s="12"/>
      <c r="F12" s="12"/>
      <c r="G12" s="12" t="s">
        <v>25</v>
      </c>
      <c r="H12" s="12" t="s">
        <v>26</v>
      </c>
      <c r="I12" s="12" t="s">
        <v>8</v>
      </c>
      <c r="J12" s="12"/>
      <c r="K12" s="12" t="s">
        <v>9</v>
      </c>
      <c r="L12" s="12"/>
      <c r="M12" s="12" t="s">
        <v>27</v>
      </c>
      <c r="N12" s="12"/>
    </row>
    <row r="13" ht="15" customHeight="1" spans="1:14">
      <c r="A13" s="9"/>
      <c r="B13" s="12" t="s">
        <v>112</v>
      </c>
      <c r="C13" s="12" t="s">
        <v>113</v>
      </c>
      <c r="D13" s="44" t="s">
        <v>114</v>
      </c>
      <c r="E13" s="44"/>
      <c r="F13" s="44"/>
      <c r="G13" s="12" t="s">
        <v>115</v>
      </c>
      <c r="H13" s="12">
        <v>2389</v>
      </c>
      <c r="I13" s="12">
        <v>5</v>
      </c>
      <c r="J13" s="12"/>
      <c r="K13" s="12">
        <v>5</v>
      </c>
      <c r="L13" s="12"/>
      <c r="M13" s="12"/>
      <c r="N13" s="12"/>
    </row>
    <row r="14" ht="15" customHeight="1" spans="1:14">
      <c r="A14" s="9"/>
      <c r="B14" s="12"/>
      <c r="C14" s="12"/>
      <c r="D14" s="44" t="s">
        <v>116</v>
      </c>
      <c r="E14" s="44"/>
      <c r="F14" s="44"/>
      <c r="G14" s="12" t="s">
        <v>117</v>
      </c>
      <c r="H14" s="12">
        <v>1836</v>
      </c>
      <c r="I14" s="12">
        <v>5</v>
      </c>
      <c r="J14" s="12"/>
      <c r="K14" s="12">
        <v>4</v>
      </c>
      <c r="L14" s="12"/>
      <c r="M14" s="12"/>
      <c r="N14" s="12"/>
    </row>
    <row r="15" s="30" customFormat="1" ht="15" customHeight="1" spans="1:14">
      <c r="A15" s="36"/>
      <c r="B15" s="37"/>
      <c r="C15" s="37"/>
      <c r="D15" s="38" t="s">
        <v>118</v>
      </c>
      <c r="E15" s="38"/>
      <c r="F15" s="38"/>
      <c r="G15" s="61" t="s">
        <v>119</v>
      </c>
      <c r="H15" s="61">
        <v>21</v>
      </c>
      <c r="I15" s="37">
        <v>5</v>
      </c>
      <c r="J15" s="37"/>
      <c r="K15" s="37">
        <v>5</v>
      </c>
      <c r="L15" s="37"/>
      <c r="M15" s="37"/>
      <c r="N15" s="37"/>
    </row>
    <row r="16" ht="15" customHeight="1" spans="1:14">
      <c r="A16" s="9"/>
      <c r="B16" s="12"/>
      <c r="C16" s="12" t="s">
        <v>120</v>
      </c>
      <c r="D16" s="44" t="s">
        <v>55</v>
      </c>
      <c r="E16" s="44"/>
      <c r="F16" s="44"/>
      <c r="G16" s="12" t="s">
        <v>121</v>
      </c>
      <c r="H16" s="62">
        <v>0.7685</v>
      </c>
      <c r="I16" s="12">
        <v>5</v>
      </c>
      <c r="J16" s="12"/>
      <c r="K16" s="12">
        <v>4</v>
      </c>
      <c r="L16" s="12"/>
      <c r="M16" s="12"/>
      <c r="N16" s="12"/>
    </row>
    <row r="17" ht="15" customHeight="1" spans="1:14">
      <c r="A17" s="9"/>
      <c r="B17" s="12"/>
      <c r="C17" s="12"/>
      <c r="D17" s="44" t="s">
        <v>122</v>
      </c>
      <c r="E17" s="44"/>
      <c r="F17" s="44"/>
      <c r="G17" s="45">
        <v>1</v>
      </c>
      <c r="H17" s="45">
        <v>1</v>
      </c>
      <c r="I17" s="12">
        <v>5</v>
      </c>
      <c r="J17" s="12"/>
      <c r="K17" s="12">
        <v>5</v>
      </c>
      <c r="L17" s="12"/>
      <c r="M17" s="12"/>
      <c r="N17" s="12"/>
    </row>
    <row r="18" ht="15" customHeight="1" spans="1:14">
      <c r="A18" s="9"/>
      <c r="B18" s="12"/>
      <c r="C18" s="12"/>
      <c r="D18" s="44" t="s">
        <v>123</v>
      </c>
      <c r="E18" s="44"/>
      <c r="F18" s="44"/>
      <c r="G18" s="12" t="s">
        <v>124</v>
      </c>
      <c r="H18" s="45">
        <v>1</v>
      </c>
      <c r="I18" s="12">
        <v>5</v>
      </c>
      <c r="J18" s="12"/>
      <c r="K18" s="12">
        <v>5</v>
      </c>
      <c r="L18" s="12"/>
      <c r="M18" s="12"/>
      <c r="N18" s="12"/>
    </row>
    <row r="19" ht="15" customHeight="1" spans="1:14">
      <c r="A19" s="9"/>
      <c r="B19" s="12"/>
      <c r="C19" s="12" t="s">
        <v>125</v>
      </c>
      <c r="D19" s="44" t="s">
        <v>126</v>
      </c>
      <c r="E19" s="44"/>
      <c r="F19" s="44"/>
      <c r="G19" s="12" t="s">
        <v>127</v>
      </c>
      <c r="H19" s="12" t="s">
        <v>127</v>
      </c>
      <c r="I19" s="12">
        <v>4</v>
      </c>
      <c r="J19" s="12"/>
      <c r="K19" s="12">
        <v>3</v>
      </c>
      <c r="L19" s="12"/>
      <c r="M19" s="12"/>
      <c r="N19" s="12"/>
    </row>
    <row r="20" ht="15" customHeight="1" spans="1:14">
      <c r="A20" s="9"/>
      <c r="B20" s="12"/>
      <c r="C20" s="12"/>
      <c r="D20" s="44" t="s">
        <v>128</v>
      </c>
      <c r="E20" s="44"/>
      <c r="F20" s="44"/>
      <c r="G20" s="45">
        <v>1</v>
      </c>
      <c r="H20" s="45">
        <v>1</v>
      </c>
      <c r="I20" s="12">
        <v>4</v>
      </c>
      <c r="J20" s="12"/>
      <c r="K20" s="12">
        <v>4</v>
      </c>
      <c r="L20" s="12"/>
      <c r="M20" s="12"/>
      <c r="N20" s="12"/>
    </row>
    <row r="21" ht="15" customHeight="1" spans="1:14">
      <c r="A21" s="9"/>
      <c r="B21" s="12"/>
      <c r="C21" s="12"/>
      <c r="D21" s="44" t="s">
        <v>129</v>
      </c>
      <c r="E21" s="44"/>
      <c r="F21" s="44"/>
      <c r="G21" s="12" t="s">
        <v>127</v>
      </c>
      <c r="H21" s="12" t="s">
        <v>127</v>
      </c>
      <c r="I21" s="12">
        <v>4</v>
      </c>
      <c r="J21" s="12"/>
      <c r="K21" s="12">
        <v>4</v>
      </c>
      <c r="L21" s="12"/>
      <c r="M21" s="12"/>
      <c r="N21" s="12"/>
    </row>
    <row r="22" ht="15" customHeight="1" spans="1:14">
      <c r="A22" s="9"/>
      <c r="B22" s="12"/>
      <c r="C22" s="12" t="s">
        <v>130</v>
      </c>
      <c r="D22" s="44" t="s">
        <v>131</v>
      </c>
      <c r="E22" s="44"/>
      <c r="F22" s="44"/>
      <c r="G22" s="12" t="s">
        <v>132</v>
      </c>
      <c r="H22" s="12" t="s">
        <v>132</v>
      </c>
      <c r="I22" s="12">
        <v>4</v>
      </c>
      <c r="J22" s="12"/>
      <c r="K22" s="12">
        <v>4</v>
      </c>
      <c r="L22" s="12"/>
      <c r="M22" s="12"/>
      <c r="N22" s="12"/>
    </row>
    <row r="23" ht="15" customHeight="1" spans="1:14">
      <c r="A23" s="9"/>
      <c r="B23" s="12"/>
      <c r="C23" s="12"/>
      <c r="D23" s="44" t="s">
        <v>133</v>
      </c>
      <c r="E23" s="44"/>
      <c r="F23" s="44"/>
      <c r="G23" s="12" t="s">
        <v>134</v>
      </c>
      <c r="H23" s="12" t="s">
        <v>134</v>
      </c>
      <c r="I23" s="12">
        <v>4</v>
      </c>
      <c r="J23" s="12"/>
      <c r="K23" s="12">
        <v>4</v>
      </c>
      <c r="L23" s="12"/>
      <c r="M23" s="12"/>
      <c r="N23" s="12"/>
    </row>
    <row r="24" ht="15" customHeight="1" spans="1:14">
      <c r="A24" s="9"/>
      <c r="B24" s="10" t="s">
        <v>135</v>
      </c>
      <c r="C24" s="10" t="s">
        <v>136</v>
      </c>
      <c r="D24" s="11" t="s">
        <v>41</v>
      </c>
      <c r="E24" s="11"/>
      <c r="F24" s="11"/>
      <c r="G24" s="10" t="s">
        <v>42</v>
      </c>
      <c r="H24" s="10" t="s">
        <v>42</v>
      </c>
      <c r="I24" s="10">
        <v>5</v>
      </c>
      <c r="J24" s="10"/>
      <c r="K24" s="10">
        <v>5</v>
      </c>
      <c r="L24" s="10"/>
      <c r="M24" s="10"/>
      <c r="N24" s="10"/>
    </row>
    <row r="25" ht="15" customHeight="1" spans="1:14">
      <c r="A25" s="9"/>
      <c r="B25" s="10"/>
      <c r="C25" s="10"/>
      <c r="D25" s="11" t="s">
        <v>137</v>
      </c>
      <c r="E25" s="11"/>
      <c r="F25" s="11"/>
      <c r="G25" s="10" t="s">
        <v>42</v>
      </c>
      <c r="H25" s="10" t="s">
        <v>42</v>
      </c>
      <c r="I25" s="10">
        <v>5</v>
      </c>
      <c r="J25" s="10"/>
      <c r="K25" s="10">
        <v>5</v>
      </c>
      <c r="L25" s="10"/>
      <c r="M25" s="10"/>
      <c r="N25" s="10"/>
    </row>
    <row r="26" ht="15" customHeight="1" spans="1:14">
      <c r="A26" s="9"/>
      <c r="B26" s="10"/>
      <c r="C26" s="10" t="s">
        <v>138</v>
      </c>
      <c r="D26" s="11" t="s">
        <v>139</v>
      </c>
      <c r="E26" s="11"/>
      <c r="F26" s="11"/>
      <c r="G26" s="10" t="s">
        <v>140</v>
      </c>
      <c r="H26" s="10" t="s">
        <v>140</v>
      </c>
      <c r="I26" s="10">
        <v>4</v>
      </c>
      <c r="J26" s="10"/>
      <c r="K26" s="10">
        <v>3</v>
      </c>
      <c r="L26" s="10"/>
      <c r="M26" s="10"/>
      <c r="N26" s="10"/>
    </row>
    <row r="27" ht="15" customHeight="1" spans="1:14">
      <c r="A27" s="9"/>
      <c r="B27" s="10"/>
      <c r="C27" s="10"/>
      <c r="D27" s="44" t="s">
        <v>65</v>
      </c>
      <c r="E27" s="44"/>
      <c r="F27" s="44"/>
      <c r="G27" s="12" t="s">
        <v>141</v>
      </c>
      <c r="H27" s="12">
        <v>2</v>
      </c>
      <c r="I27" s="10">
        <v>3</v>
      </c>
      <c r="J27" s="10"/>
      <c r="K27" s="10">
        <v>3</v>
      </c>
      <c r="L27" s="10"/>
      <c r="M27" s="10"/>
      <c r="N27" s="10"/>
    </row>
    <row r="28" s="30" customFormat="1" ht="15" customHeight="1" spans="1:14">
      <c r="A28" s="36"/>
      <c r="B28" s="37"/>
      <c r="C28" s="37"/>
      <c r="D28" s="38" t="s">
        <v>142</v>
      </c>
      <c r="E28" s="38"/>
      <c r="F28" s="38"/>
      <c r="G28" s="37" t="s">
        <v>143</v>
      </c>
      <c r="H28" s="37">
        <v>8</v>
      </c>
      <c r="I28" s="37">
        <v>3</v>
      </c>
      <c r="J28" s="37"/>
      <c r="K28" s="37">
        <v>1.5</v>
      </c>
      <c r="L28" s="37"/>
      <c r="M28" s="37"/>
      <c r="N28" s="37"/>
    </row>
    <row r="29" ht="15" customHeight="1" spans="1:14">
      <c r="A29" s="9"/>
      <c r="B29" s="10"/>
      <c r="C29" s="10" t="s">
        <v>144</v>
      </c>
      <c r="D29" s="11" t="s">
        <v>145</v>
      </c>
      <c r="E29" s="11"/>
      <c r="F29" s="11"/>
      <c r="G29" s="10" t="s">
        <v>146</v>
      </c>
      <c r="H29" s="10" t="s">
        <v>146</v>
      </c>
      <c r="I29" s="10">
        <v>4</v>
      </c>
      <c r="J29" s="10"/>
      <c r="K29" s="10">
        <v>3</v>
      </c>
      <c r="L29" s="10"/>
      <c r="M29" s="10"/>
      <c r="N29" s="10"/>
    </row>
    <row r="30" ht="15" customHeight="1" spans="1:14">
      <c r="A30" s="9"/>
      <c r="B30" s="10"/>
      <c r="C30" s="10"/>
      <c r="D30" s="11" t="s">
        <v>147</v>
      </c>
      <c r="E30" s="11"/>
      <c r="F30" s="11"/>
      <c r="G30" s="10" t="s">
        <v>42</v>
      </c>
      <c r="H30" s="10" t="s">
        <v>42</v>
      </c>
      <c r="I30" s="10">
        <v>3</v>
      </c>
      <c r="J30" s="10"/>
      <c r="K30" s="10">
        <v>3</v>
      </c>
      <c r="L30" s="10"/>
      <c r="M30" s="10"/>
      <c r="N30" s="10"/>
    </row>
    <row r="31" ht="15" customHeight="1" spans="1:14">
      <c r="A31" s="9"/>
      <c r="B31" s="10"/>
      <c r="C31" s="10"/>
      <c r="D31" s="11" t="s">
        <v>148</v>
      </c>
      <c r="E31" s="11"/>
      <c r="F31" s="11"/>
      <c r="G31" s="10" t="s">
        <v>40</v>
      </c>
      <c r="H31" s="10" t="s">
        <v>40</v>
      </c>
      <c r="I31" s="10">
        <v>3</v>
      </c>
      <c r="J31" s="10"/>
      <c r="K31" s="10">
        <v>3</v>
      </c>
      <c r="L31" s="10"/>
      <c r="M31" s="10"/>
      <c r="N31" s="10"/>
    </row>
    <row r="32" ht="15" customHeight="1" spans="1:14">
      <c r="A32" s="9"/>
      <c r="B32" s="10" t="s">
        <v>149</v>
      </c>
      <c r="C32" s="10" t="s">
        <v>150</v>
      </c>
      <c r="D32" s="11" t="s">
        <v>151</v>
      </c>
      <c r="E32" s="11"/>
      <c r="F32" s="11"/>
      <c r="G32" s="53" t="s">
        <v>85</v>
      </c>
      <c r="H32" s="54">
        <v>1</v>
      </c>
      <c r="I32" s="10">
        <v>5</v>
      </c>
      <c r="J32" s="10"/>
      <c r="K32" s="10">
        <v>5</v>
      </c>
      <c r="L32" s="10"/>
      <c r="M32" s="10"/>
      <c r="N32" s="10"/>
    </row>
    <row r="33" ht="15" customHeight="1" spans="1:14">
      <c r="A33" s="9"/>
      <c r="B33" s="10"/>
      <c r="C33" s="10"/>
      <c r="D33" s="11" t="s">
        <v>152</v>
      </c>
      <c r="E33" s="11"/>
      <c r="F33" s="11"/>
      <c r="G33" s="53" t="s">
        <v>85</v>
      </c>
      <c r="H33" s="54">
        <v>1</v>
      </c>
      <c r="I33" s="10">
        <v>5</v>
      </c>
      <c r="J33" s="10"/>
      <c r="K33" s="10">
        <v>5</v>
      </c>
      <c r="L33" s="10"/>
      <c r="M33" s="10"/>
      <c r="N33" s="10"/>
    </row>
    <row r="34" ht="15" customHeight="1" spans="1:14">
      <c r="A34" s="21" t="s">
        <v>153</v>
      </c>
      <c r="B34" s="21"/>
      <c r="C34" s="21"/>
      <c r="D34" s="21"/>
      <c r="E34" s="21"/>
      <c r="F34" s="21"/>
      <c r="G34" s="21"/>
      <c r="H34" s="21"/>
      <c r="I34" s="21">
        <v>90</v>
      </c>
      <c r="J34" s="21"/>
      <c r="K34" s="21">
        <f>SUM(K13:L33)</f>
        <v>83.5</v>
      </c>
      <c r="L34" s="21"/>
      <c r="M34" s="10" t="s">
        <v>31</v>
      </c>
      <c r="N34" s="10"/>
    </row>
    <row r="35" spans="1:16">
      <c r="A35" s="22" t="s">
        <v>154</v>
      </c>
      <c r="B35" s="23" t="s">
        <v>155</v>
      </c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9"/>
      <c r="P35">
        <f>K34+N6</f>
        <v>92</v>
      </c>
    </row>
    <row r="36" spans="1:14">
      <c r="A36" s="25" t="s">
        <v>156</v>
      </c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</row>
    <row r="37" ht="51.9" customHeight="1" spans="1:14">
      <c r="A37" s="25" t="s">
        <v>157</v>
      </c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</row>
    <row r="38" ht="41.1" customHeight="1" spans="1:14">
      <c r="A38" s="25" t="s">
        <v>158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</row>
    <row r="41" spans="14:14">
      <c r="N41" t="s">
        <v>31</v>
      </c>
    </row>
  </sheetData>
  <mergeCells count="148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A34:H34"/>
    <mergeCell ref="I34:J34"/>
    <mergeCell ref="K34:L34"/>
    <mergeCell ref="M34:N34"/>
    <mergeCell ref="B35:N35"/>
    <mergeCell ref="A36:N36"/>
    <mergeCell ref="A37:N37"/>
    <mergeCell ref="A38:N38"/>
    <mergeCell ref="A10:A11"/>
    <mergeCell ref="A12:A33"/>
    <mergeCell ref="B13:B23"/>
    <mergeCell ref="B24:B31"/>
    <mergeCell ref="B32:B33"/>
    <mergeCell ref="C13:C15"/>
    <mergeCell ref="C16:C18"/>
    <mergeCell ref="C19:C21"/>
    <mergeCell ref="C22:C23"/>
    <mergeCell ref="C24:C25"/>
    <mergeCell ref="C26:C28"/>
    <mergeCell ref="C29:C31"/>
    <mergeCell ref="C32:C33"/>
    <mergeCell ref="E4:E5"/>
    <mergeCell ref="N4:N5"/>
    <mergeCell ref="A4:B9"/>
    <mergeCell ref="C4:D5"/>
    <mergeCell ref="F4:G5"/>
    <mergeCell ref="H4:I5"/>
    <mergeCell ref="J4:K5"/>
    <mergeCell ref="L4:M5"/>
  </mergeCells>
  <pageMargins left="0.75" right="0.75" top="1" bottom="1" header="0.5" footer="0.5"/>
  <pageSetup paperSize="9" scale="85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1"/>
  <sheetViews>
    <sheetView workbookViewId="0">
      <selection activeCell="F6" sqref="F6:G6"/>
    </sheetView>
  </sheetViews>
  <sheetFormatPr defaultColWidth="9" defaultRowHeight="13.5"/>
  <cols>
    <col min="1" max="1" width="5.21666666666667" customWidth="1"/>
    <col min="3" max="3" width="7.21666666666667" customWidth="1"/>
    <col min="5" max="5" width="12.3333333333333" customWidth="1"/>
    <col min="6" max="6" width="2.33333333333333" customWidth="1"/>
    <col min="7" max="7" width="10.8833333333333" customWidth="1"/>
    <col min="8" max="8" width="10.1083333333333" customWidth="1"/>
    <col min="9" max="9" width="6.88333333333333" customWidth="1"/>
    <col min="10" max="10" width="0.883333333333333" customWidth="1"/>
    <col min="11" max="11" width="8" customWidth="1"/>
    <col min="12" max="12" width="1" customWidth="1"/>
    <col min="13" max="13" width="6.88333333333333" customWidth="1"/>
    <col min="14" max="14" width="12.8833333333333" customWidth="1"/>
    <col min="16" max="16" width="12.625"/>
    <col min="17" max="17" width="11.1083333333333" customWidth="1"/>
  </cols>
  <sheetData>
    <row r="1" customFormat="1" ht="42" customHeight="1" spans="1:14">
      <c r="A1" s="1" t="s">
        <v>92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customFormat="1" spans="1:14">
      <c r="A2" s="2" t="s">
        <v>93</v>
      </c>
      <c r="B2" s="2"/>
      <c r="C2" s="2" t="s">
        <v>159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customFormat="1" spans="1:14">
      <c r="A3" s="2" t="s">
        <v>95</v>
      </c>
      <c r="B3" s="2"/>
      <c r="C3" s="2" t="s">
        <v>96</v>
      </c>
      <c r="D3" s="2"/>
      <c r="E3" s="2"/>
      <c r="F3" s="2"/>
      <c r="G3" s="2"/>
      <c r="H3" s="2" t="s">
        <v>97</v>
      </c>
      <c r="I3" s="2"/>
      <c r="J3" s="31" t="s">
        <v>2</v>
      </c>
      <c r="K3" s="31"/>
      <c r="L3" s="31"/>
      <c r="M3" s="31"/>
      <c r="N3" s="31"/>
    </row>
    <row r="4" customFormat="1" spans="1:14">
      <c r="A4" s="31" t="s">
        <v>98</v>
      </c>
      <c r="B4" s="31"/>
      <c r="C4" s="31"/>
      <c r="D4" s="31"/>
      <c r="E4" s="31" t="s">
        <v>4</v>
      </c>
      <c r="F4" s="31" t="s">
        <v>99</v>
      </c>
      <c r="G4" s="31"/>
      <c r="H4" s="31" t="s">
        <v>100</v>
      </c>
      <c r="I4" s="31"/>
      <c r="J4" s="31" t="s">
        <v>8</v>
      </c>
      <c r="K4" s="31"/>
      <c r="L4" s="31" t="s">
        <v>101</v>
      </c>
      <c r="M4" s="31"/>
      <c r="N4" s="31" t="s">
        <v>9</v>
      </c>
    </row>
    <row r="5" customFormat="1" spans="1:14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customFormat="1" spans="1:14">
      <c r="A6" s="31"/>
      <c r="B6" s="31"/>
      <c r="C6" s="32" t="s">
        <v>102</v>
      </c>
      <c r="D6" s="32"/>
      <c r="E6" s="31">
        <v>80.26</v>
      </c>
      <c r="F6" s="33">
        <v>110.26</v>
      </c>
      <c r="G6" s="34"/>
      <c r="H6" s="31">
        <v>80.27</v>
      </c>
      <c r="I6" s="31"/>
      <c r="J6" s="31">
        <v>10</v>
      </c>
      <c r="K6" s="31"/>
      <c r="L6" s="55">
        <f>H6/F6</f>
        <v>0.728006530019953</v>
      </c>
      <c r="M6" s="31"/>
      <c r="N6" s="31">
        <v>7.3</v>
      </c>
    </row>
    <row r="7" customFormat="1" ht="24" customHeight="1" spans="1:14">
      <c r="A7" s="31"/>
      <c r="B7" s="31"/>
      <c r="C7" s="31" t="s">
        <v>103</v>
      </c>
      <c r="D7" s="31"/>
      <c r="E7" s="31">
        <v>80</v>
      </c>
      <c r="F7" s="33">
        <v>110</v>
      </c>
      <c r="G7" s="34"/>
      <c r="H7" s="31">
        <v>80.27</v>
      </c>
      <c r="I7" s="31"/>
      <c r="J7" s="31" t="s">
        <v>12</v>
      </c>
      <c r="K7" s="31"/>
      <c r="L7" s="64" t="s">
        <v>104</v>
      </c>
      <c r="M7" s="31"/>
      <c r="N7" s="31" t="s">
        <v>12</v>
      </c>
    </row>
    <row r="8" customFormat="1" spans="1:14">
      <c r="A8" s="31"/>
      <c r="B8" s="31"/>
      <c r="C8" s="31" t="s">
        <v>105</v>
      </c>
      <c r="D8" s="31"/>
      <c r="E8" s="31" t="s">
        <v>31</v>
      </c>
      <c r="F8" s="33">
        <v>0.26</v>
      </c>
      <c r="G8" s="34"/>
      <c r="H8" s="31" t="s">
        <v>31</v>
      </c>
      <c r="I8" s="31"/>
      <c r="J8" s="31" t="s">
        <v>12</v>
      </c>
      <c r="K8" s="31"/>
      <c r="L8" s="31"/>
      <c r="M8" s="31"/>
      <c r="N8" s="31" t="s">
        <v>12</v>
      </c>
    </row>
    <row r="9" customFormat="1" spans="1:14">
      <c r="A9" s="31"/>
      <c r="B9" s="31"/>
      <c r="C9" s="31" t="s">
        <v>106</v>
      </c>
      <c r="D9" s="31"/>
      <c r="E9" s="31"/>
      <c r="F9" s="31"/>
      <c r="G9" s="31"/>
      <c r="H9" s="31"/>
      <c r="I9" s="31"/>
      <c r="J9" s="31" t="s">
        <v>12</v>
      </c>
      <c r="K9" s="31"/>
      <c r="L9" s="31"/>
      <c r="M9" s="31"/>
      <c r="N9" s="31" t="s">
        <v>12</v>
      </c>
    </row>
    <row r="10" customFormat="1" spans="1:14">
      <c r="A10" s="31" t="s">
        <v>107</v>
      </c>
      <c r="B10" s="31" t="s">
        <v>15</v>
      </c>
      <c r="C10" s="31"/>
      <c r="D10" s="31"/>
      <c r="E10" s="31"/>
      <c r="F10" s="31"/>
      <c r="G10" s="31"/>
      <c r="H10" s="31" t="s">
        <v>108</v>
      </c>
      <c r="I10" s="31"/>
      <c r="J10" s="31"/>
      <c r="K10" s="31"/>
      <c r="L10" s="31"/>
      <c r="M10" s="31"/>
      <c r="N10" s="31"/>
    </row>
    <row r="11" customFormat="1" ht="46.8" customHeight="1" spans="1:14">
      <c r="A11" s="31"/>
      <c r="B11" s="6" t="s">
        <v>160</v>
      </c>
      <c r="C11" s="7"/>
      <c r="D11" s="7"/>
      <c r="E11" s="7"/>
      <c r="F11" s="7"/>
      <c r="G11" s="8"/>
      <c r="H11" s="6" t="s">
        <v>161</v>
      </c>
      <c r="I11" s="7"/>
      <c r="J11" s="7"/>
      <c r="K11" s="7"/>
      <c r="L11" s="7"/>
      <c r="M11" s="7"/>
      <c r="N11" s="8"/>
    </row>
    <row r="12" customFormat="1" spans="1:14">
      <c r="A12" s="35" t="s">
        <v>111</v>
      </c>
      <c r="B12" s="12" t="s">
        <v>22</v>
      </c>
      <c r="C12" s="12" t="s">
        <v>23</v>
      </c>
      <c r="D12" s="12" t="s">
        <v>24</v>
      </c>
      <c r="E12" s="12"/>
      <c r="F12" s="12"/>
      <c r="G12" s="12" t="s">
        <v>25</v>
      </c>
      <c r="H12" s="12" t="s">
        <v>26</v>
      </c>
      <c r="I12" s="12" t="s">
        <v>8</v>
      </c>
      <c r="J12" s="12"/>
      <c r="K12" s="12" t="s">
        <v>9</v>
      </c>
      <c r="L12" s="12"/>
      <c r="M12" s="12" t="s">
        <v>27</v>
      </c>
      <c r="N12" s="12"/>
    </row>
    <row r="13" spans="1:17">
      <c r="A13" s="35"/>
      <c r="B13" s="12" t="s">
        <v>112</v>
      </c>
      <c r="C13" s="48" t="s">
        <v>113</v>
      </c>
      <c r="D13" s="44" t="s">
        <v>114</v>
      </c>
      <c r="E13" s="44"/>
      <c r="F13" s="44"/>
      <c r="G13" s="12" t="s">
        <v>115</v>
      </c>
      <c r="H13" s="12">
        <v>2389</v>
      </c>
      <c r="I13" s="12">
        <v>5</v>
      </c>
      <c r="J13" s="12"/>
      <c r="K13" s="12">
        <v>5</v>
      </c>
      <c r="L13" s="12"/>
      <c r="M13" s="12"/>
      <c r="N13" s="12"/>
      <c r="Q13" s="65"/>
    </row>
    <row r="14" customFormat="1" spans="1:14">
      <c r="A14" s="35"/>
      <c r="B14" s="12"/>
      <c r="C14" s="52"/>
      <c r="D14" s="44" t="s">
        <v>116</v>
      </c>
      <c r="E14" s="44"/>
      <c r="F14" s="44"/>
      <c r="G14" s="12" t="s">
        <v>117</v>
      </c>
      <c r="H14" s="12">
        <v>1836</v>
      </c>
      <c r="I14" s="12">
        <v>5</v>
      </c>
      <c r="J14" s="12"/>
      <c r="K14" s="12">
        <v>4</v>
      </c>
      <c r="L14" s="12"/>
      <c r="M14" s="12"/>
      <c r="N14" s="12"/>
    </row>
    <row r="15" s="30" customFormat="1" spans="1:14">
      <c r="A15" s="36"/>
      <c r="B15" s="37"/>
      <c r="C15" s="60"/>
      <c r="D15" s="38" t="s">
        <v>162</v>
      </c>
      <c r="E15" s="38"/>
      <c r="F15" s="38"/>
      <c r="G15" s="61" t="s">
        <v>163</v>
      </c>
      <c r="H15" s="61">
        <v>16</v>
      </c>
      <c r="I15" s="37">
        <v>5</v>
      </c>
      <c r="J15" s="37"/>
      <c r="K15" s="37">
        <v>5</v>
      </c>
      <c r="L15" s="37"/>
      <c r="M15" s="37"/>
      <c r="N15" s="37"/>
    </row>
    <row r="16" customFormat="1" spans="1:14">
      <c r="A16" s="35"/>
      <c r="B16" s="12"/>
      <c r="C16" s="12" t="s">
        <v>120</v>
      </c>
      <c r="D16" s="44" t="s">
        <v>55</v>
      </c>
      <c r="E16" s="44"/>
      <c r="F16" s="44"/>
      <c r="G16" s="12" t="s">
        <v>121</v>
      </c>
      <c r="H16" s="62">
        <v>0.7685</v>
      </c>
      <c r="I16" s="12">
        <v>5</v>
      </c>
      <c r="J16" s="12"/>
      <c r="K16" s="12">
        <v>4</v>
      </c>
      <c r="L16" s="12"/>
      <c r="M16" s="12"/>
      <c r="N16" s="12"/>
    </row>
    <row r="17" customFormat="1" spans="1:14">
      <c r="A17" s="35"/>
      <c r="B17" s="12"/>
      <c r="C17" s="12"/>
      <c r="D17" s="44" t="s">
        <v>164</v>
      </c>
      <c r="E17" s="44"/>
      <c r="F17" s="44"/>
      <c r="G17" s="45">
        <v>1</v>
      </c>
      <c r="H17" s="45">
        <v>1</v>
      </c>
      <c r="I17" s="12">
        <v>5</v>
      </c>
      <c r="J17" s="12"/>
      <c r="K17" s="12">
        <v>5</v>
      </c>
      <c r="L17" s="12"/>
      <c r="M17" s="12"/>
      <c r="N17" s="12"/>
    </row>
    <row r="18" customFormat="1" spans="1:14">
      <c r="A18" s="35"/>
      <c r="B18" s="12"/>
      <c r="C18" s="12"/>
      <c r="D18" s="44" t="s">
        <v>165</v>
      </c>
      <c r="E18" s="44"/>
      <c r="F18" s="44"/>
      <c r="G18" s="12" t="s">
        <v>124</v>
      </c>
      <c r="H18" s="45">
        <v>1</v>
      </c>
      <c r="I18" s="12">
        <v>5</v>
      </c>
      <c r="J18" s="12"/>
      <c r="K18" s="12">
        <v>5</v>
      </c>
      <c r="L18" s="12"/>
      <c r="M18" s="12"/>
      <c r="N18" s="12"/>
    </row>
    <row r="19" customFormat="1" spans="1:14">
      <c r="A19" s="35"/>
      <c r="B19" s="12"/>
      <c r="C19" s="12" t="s">
        <v>125</v>
      </c>
      <c r="D19" s="44" t="s">
        <v>166</v>
      </c>
      <c r="E19" s="44"/>
      <c r="F19" s="44"/>
      <c r="G19" s="12" t="s">
        <v>127</v>
      </c>
      <c r="H19" s="12" t="s">
        <v>127</v>
      </c>
      <c r="I19" s="12">
        <v>4</v>
      </c>
      <c r="J19" s="12"/>
      <c r="K19" s="12">
        <v>3</v>
      </c>
      <c r="L19" s="12"/>
      <c r="M19" s="12"/>
      <c r="N19" s="12"/>
    </row>
    <row r="20" customFormat="1" spans="1:14">
      <c r="A20" s="35"/>
      <c r="B20" s="12"/>
      <c r="C20" s="12"/>
      <c r="D20" s="44" t="s">
        <v>128</v>
      </c>
      <c r="E20" s="44"/>
      <c r="F20" s="44"/>
      <c r="G20" s="45">
        <v>1</v>
      </c>
      <c r="H20" s="45">
        <v>1</v>
      </c>
      <c r="I20" s="12">
        <v>4</v>
      </c>
      <c r="J20" s="12"/>
      <c r="K20" s="12">
        <v>3</v>
      </c>
      <c r="L20" s="12"/>
      <c r="M20" s="12"/>
      <c r="N20" s="12"/>
    </row>
    <row r="21" customFormat="1" spans="1:14">
      <c r="A21" s="35"/>
      <c r="B21" s="12"/>
      <c r="C21" s="12"/>
      <c r="D21" s="44" t="s">
        <v>129</v>
      </c>
      <c r="E21" s="44"/>
      <c r="F21" s="44"/>
      <c r="G21" s="12" t="s">
        <v>127</v>
      </c>
      <c r="H21" s="12" t="s">
        <v>127</v>
      </c>
      <c r="I21" s="12">
        <v>4</v>
      </c>
      <c r="J21" s="12"/>
      <c r="K21" s="12">
        <v>4</v>
      </c>
      <c r="L21" s="12"/>
      <c r="M21" s="12"/>
      <c r="N21" s="12"/>
    </row>
    <row r="22" customFormat="1" spans="1:14">
      <c r="A22" s="35"/>
      <c r="B22" s="12"/>
      <c r="C22" s="12" t="s">
        <v>130</v>
      </c>
      <c r="D22" s="44" t="s">
        <v>167</v>
      </c>
      <c r="E22" s="44"/>
      <c r="F22" s="44"/>
      <c r="G22" s="12" t="s">
        <v>168</v>
      </c>
      <c r="H22" s="12" t="s">
        <v>168</v>
      </c>
      <c r="I22" s="12">
        <v>4</v>
      </c>
      <c r="J22" s="12"/>
      <c r="K22" s="12">
        <v>4</v>
      </c>
      <c r="L22" s="12"/>
      <c r="M22" s="12"/>
      <c r="N22" s="12"/>
    </row>
    <row r="23" customFormat="1" spans="1:14">
      <c r="A23" s="35"/>
      <c r="B23" s="12"/>
      <c r="C23" s="12"/>
      <c r="D23" s="44" t="s">
        <v>169</v>
      </c>
      <c r="E23" s="44"/>
      <c r="F23" s="44"/>
      <c r="G23" s="47" t="s">
        <v>58</v>
      </c>
      <c r="H23" s="47" t="s">
        <v>58</v>
      </c>
      <c r="I23" s="12">
        <v>4</v>
      </c>
      <c r="J23" s="12"/>
      <c r="K23" s="12">
        <v>4</v>
      </c>
      <c r="L23" s="12"/>
      <c r="M23" s="12"/>
      <c r="N23" s="12"/>
    </row>
    <row r="24" customFormat="1" spans="1:14">
      <c r="A24" s="35"/>
      <c r="B24" s="12" t="s">
        <v>135</v>
      </c>
      <c r="C24" s="12" t="s">
        <v>136</v>
      </c>
      <c r="D24" s="44" t="s">
        <v>41</v>
      </c>
      <c r="E24" s="44"/>
      <c r="F24" s="44"/>
      <c r="G24" s="12" t="s">
        <v>42</v>
      </c>
      <c r="H24" s="12" t="s">
        <v>42</v>
      </c>
      <c r="I24" s="12">
        <v>5</v>
      </c>
      <c r="J24" s="12"/>
      <c r="K24" s="12">
        <v>4</v>
      </c>
      <c r="L24" s="12"/>
      <c r="M24" s="12"/>
      <c r="N24" s="12"/>
    </row>
    <row r="25" customFormat="1" spans="1:14">
      <c r="A25" s="35"/>
      <c r="B25" s="12"/>
      <c r="C25" s="12"/>
      <c r="D25" s="44" t="s">
        <v>137</v>
      </c>
      <c r="E25" s="44"/>
      <c r="F25" s="44"/>
      <c r="G25" s="12" t="s">
        <v>42</v>
      </c>
      <c r="H25" s="12" t="s">
        <v>42</v>
      </c>
      <c r="I25" s="12">
        <v>5</v>
      </c>
      <c r="J25" s="12"/>
      <c r="K25" s="12">
        <v>4</v>
      </c>
      <c r="L25" s="12"/>
      <c r="M25" s="12"/>
      <c r="N25" s="12"/>
    </row>
    <row r="26" customFormat="1" spans="1:14">
      <c r="A26" s="35"/>
      <c r="B26" s="12"/>
      <c r="C26" s="12" t="s">
        <v>138</v>
      </c>
      <c r="D26" s="44" t="s">
        <v>139</v>
      </c>
      <c r="E26" s="44"/>
      <c r="F26" s="44"/>
      <c r="G26" s="12" t="s">
        <v>140</v>
      </c>
      <c r="H26" s="12" t="s">
        <v>140</v>
      </c>
      <c r="I26" s="12">
        <v>4</v>
      </c>
      <c r="J26" s="12"/>
      <c r="K26" s="12">
        <v>3</v>
      </c>
      <c r="L26" s="12"/>
      <c r="M26" s="12"/>
      <c r="N26" s="12"/>
    </row>
    <row r="27" customFormat="1" spans="1:14">
      <c r="A27" s="35"/>
      <c r="B27" s="12"/>
      <c r="C27" s="12"/>
      <c r="D27" s="44" t="s">
        <v>65</v>
      </c>
      <c r="E27" s="44"/>
      <c r="F27" s="44"/>
      <c r="G27" s="12" t="s">
        <v>141</v>
      </c>
      <c r="H27" s="12">
        <v>2</v>
      </c>
      <c r="I27" s="12">
        <v>3</v>
      </c>
      <c r="J27" s="12"/>
      <c r="K27" s="12">
        <v>3</v>
      </c>
      <c r="L27" s="12"/>
      <c r="M27" s="12"/>
      <c r="N27" s="12"/>
    </row>
    <row r="28" s="30" customFormat="1" spans="1:14">
      <c r="A28" s="36"/>
      <c r="B28" s="37"/>
      <c r="C28" s="37"/>
      <c r="D28" s="38" t="s">
        <v>142</v>
      </c>
      <c r="E28" s="38"/>
      <c r="F28" s="38"/>
      <c r="G28" s="37" t="s">
        <v>170</v>
      </c>
      <c r="H28" s="37">
        <v>8</v>
      </c>
      <c r="I28" s="37">
        <v>3</v>
      </c>
      <c r="J28" s="37"/>
      <c r="K28" s="37">
        <v>1.5</v>
      </c>
      <c r="L28" s="37"/>
      <c r="M28" s="37" t="s">
        <v>171</v>
      </c>
      <c r="N28" s="37"/>
    </row>
    <row r="29" customFormat="1" spans="1:14">
      <c r="A29" s="35"/>
      <c r="B29" s="12"/>
      <c r="C29" s="48" t="s">
        <v>144</v>
      </c>
      <c r="D29" s="49" t="s">
        <v>172</v>
      </c>
      <c r="E29" s="50"/>
      <c r="F29" s="51"/>
      <c r="G29" s="12" t="s">
        <v>146</v>
      </c>
      <c r="H29" s="12" t="s">
        <v>146</v>
      </c>
      <c r="I29" s="58">
        <v>4</v>
      </c>
      <c r="J29" s="59"/>
      <c r="K29" s="58">
        <v>3</v>
      </c>
      <c r="L29" s="59"/>
      <c r="M29" s="12"/>
      <c r="N29" s="12"/>
    </row>
    <row r="30" customFormat="1" spans="1:14">
      <c r="A30" s="35"/>
      <c r="B30" s="12"/>
      <c r="C30" s="52"/>
      <c r="D30" s="44" t="s">
        <v>147</v>
      </c>
      <c r="E30" s="44"/>
      <c r="F30" s="44"/>
      <c r="G30" s="47" t="s">
        <v>42</v>
      </c>
      <c r="H30" s="47" t="s">
        <v>42</v>
      </c>
      <c r="I30" s="12">
        <v>3</v>
      </c>
      <c r="J30" s="12"/>
      <c r="K30" s="12">
        <v>3</v>
      </c>
      <c r="L30" s="12"/>
      <c r="M30" s="12"/>
      <c r="N30" s="12"/>
    </row>
    <row r="31" customFormat="1" spans="1:14">
      <c r="A31" s="35"/>
      <c r="B31" s="12"/>
      <c r="C31" s="63"/>
      <c r="D31" s="44" t="s">
        <v>148</v>
      </c>
      <c r="E31" s="44"/>
      <c r="F31" s="44"/>
      <c r="G31" s="47" t="s">
        <v>40</v>
      </c>
      <c r="H31" s="47" t="s">
        <v>40</v>
      </c>
      <c r="I31" s="12">
        <v>3</v>
      </c>
      <c r="J31" s="12"/>
      <c r="K31" s="12">
        <v>3</v>
      </c>
      <c r="L31" s="12"/>
      <c r="M31" s="12"/>
      <c r="N31" s="12"/>
    </row>
    <row r="32" customFormat="1" spans="1:14">
      <c r="A32" s="35"/>
      <c r="B32" s="12" t="s">
        <v>149</v>
      </c>
      <c r="C32" s="12" t="s">
        <v>150</v>
      </c>
      <c r="D32" s="44" t="s">
        <v>151</v>
      </c>
      <c r="E32" s="44"/>
      <c r="F32" s="44"/>
      <c r="G32" s="53" t="s">
        <v>85</v>
      </c>
      <c r="H32" s="54">
        <v>1</v>
      </c>
      <c r="I32" s="12">
        <v>5</v>
      </c>
      <c r="J32" s="12"/>
      <c r="K32" s="12">
        <v>5</v>
      </c>
      <c r="L32" s="12"/>
      <c r="M32" s="12"/>
      <c r="N32" s="12"/>
    </row>
    <row r="33" customFormat="1" spans="1:14">
      <c r="A33" s="35"/>
      <c r="B33" s="12"/>
      <c r="C33" s="12"/>
      <c r="D33" s="44" t="s">
        <v>152</v>
      </c>
      <c r="E33" s="44"/>
      <c r="F33" s="44"/>
      <c r="G33" s="53" t="s">
        <v>85</v>
      </c>
      <c r="H33" s="54">
        <v>1</v>
      </c>
      <c r="I33" s="12">
        <v>5</v>
      </c>
      <c r="J33" s="12"/>
      <c r="K33" s="12">
        <v>5</v>
      </c>
      <c r="L33" s="12"/>
      <c r="M33" s="12"/>
      <c r="N33" s="12"/>
    </row>
    <row r="34" customFormat="1" spans="1:14">
      <c r="A34" s="21" t="s">
        <v>153</v>
      </c>
      <c r="B34" s="21"/>
      <c r="C34" s="21"/>
      <c r="D34" s="21"/>
      <c r="E34" s="21"/>
      <c r="F34" s="21"/>
      <c r="G34" s="21"/>
      <c r="H34" s="21"/>
      <c r="I34" s="21">
        <f>SUM(I13:J33)</f>
        <v>90</v>
      </c>
      <c r="J34" s="21"/>
      <c r="K34" s="21">
        <f>SUM(K13:L33)</f>
        <v>80.5</v>
      </c>
      <c r="L34" s="21"/>
      <c r="M34" s="10"/>
      <c r="N34" s="10"/>
    </row>
    <row r="35" customFormat="1" spans="1:14">
      <c r="A35" s="22" t="s">
        <v>154</v>
      </c>
      <c r="B35" s="23" t="s">
        <v>155</v>
      </c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9"/>
    </row>
    <row r="36" customFormat="1" spans="1:14">
      <c r="A36" s="25" t="s">
        <v>156</v>
      </c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</row>
    <row r="37" customFormat="1" ht="49.8" customHeight="1" spans="1:14">
      <c r="A37" s="25" t="s">
        <v>157</v>
      </c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</row>
    <row r="38" customFormat="1" ht="44.4" customHeight="1" spans="1:14">
      <c r="A38" s="25" t="s">
        <v>158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</row>
    <row r="41" spans="14:14">
      <c r="N41" t="s">
        <v>31</v>
      </c>
    </row>
  </sheetData>
  <mergeCells count="148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A34:H34"/>
    <mergeCell ref="I34:J34"/>
    <mergeCell ref="K34:L34"/>
    <mergeCell ref="M34:N34"/>
    <mergeCell ref="B35:N35"/>
    <mergeCell ref="A36:N36"/>
    <mergeCell ref="A37:N37"/>
    <mergeCell ref="A38:N38"/>
    <mergeCell ref="A10:A11"/>
    <mergeCell ref="A12:A33"/>
    <mergeCell ref="B13:B23"/>
    <mergeCell ref="B24:B31"/>
    <mergeCell ref="B32:B33"/>
    <mergeCell ref="C13:C15"/>
    <mergeCell ref="C16:C18"/>
    <mergeCell ref="C19:C21"/>
    <mergeCell ref="C22:C23"/>
    <mergeCell ref="C24:C25"/>
    <mergeCell ref="C26:C28"/>
    <mergeCell ref="C29:C31"/>
    <mergeCell ref="C32:C33"/>
    <mergeCell ref="E4:E5"/>
    <mergeCell ref="N4:N5"/>
    <mergeCell ref="A4:B9"/>
    <mergeCell ref="C4:D5"/>
    <mergeCell ref="F4:G5"/>
    <mergeCell ref="H4:I5"/>
    <mergeCell ref="J4:K5"/>
    <mergeCell ref="L4:M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4"/>
  <sheetViews>
    <sheetView workbookViewId="0">
      <selection activeCell="F6" sqref="F6:G6"/>
    </sheetView>
  </sheetViews>
  <sheetFormatPr defaultColWidth="9" defaultRowHeight="13.5"/>
  <cols>
    <col min="1" max="1" width="5.21666666666667" customWidth="1"/>
    <col min="3" max="3" width="7.21666666666667" customWidth="1"/>
    <col min="5" max="5" width="12.3333333333333" customWidth="1"/>
    <col min="6" max="6" width="2.33333333333333" customWidth="1"/>
    <col min="7" max="7" width="10.8833333333333" customWidth="1"/>
    <col min="8" max="8" width="10.1083333333333" customWidth="1"/>
    <col min="9" max="9" width="6.88333333333333" customWidth="1"/>
    <col min="10" max="10" width="0.883333333333333" customWidth="1"/>
    <col min="11" max="11" width="8" customWidth="1"/>
    <col min="12" max="12" width="1" customWidth="1"/>
    <col min="13" max="13" width="6.88333333333333" customWidth="1"/>
    <col min="14" max="14" width="12.8833333333333" customWidth="1"/>
    <col min="16" max="16" width="12.625"/>
    <col min="17" max="17" width="11.1083333333333" customWidth="1"/>
  </cols>
  <sheetData>
    <row r="1" customFormat="1" ht="42" customHeight="1" spans="1:14">
      <c r="A1" s="1" t="s">
        <v>92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customFormat="1" spans="1:14">
      <c r="A2" s="2" t="s">
        <v>93</v>
      </c>
      <c r="B2" s="2"/>
      <c r="C2" s="2" t="s">
        <v>173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customFormat="1" spans="1:14">
      <c r="A3" s="31" t="s">
        <v>95</v>
      </c>
      <c r="B3" s="31"/>
      <c r="C3" s="31" t="s">
        <v>96</v>
      </c>
      <c r="D3" s="31"/>
      <c r="E3" s="31"/>
      <c r="F3" s="31"/>
      <c r="G3" s="31"/>
      <c r="H3" s="31" t="s">
        <v>97</v>
      </c>
      <c r="I3" s="31"/>
      <c r="J3" s="31" t="s">
        <v>2</v>
      </c>
      <c r="K3" s="31"/>
      <c r="L3" s="31"/>
      <c r="M3" s="31"/>
      <c r="N3" s="31"/>
    </row>
    <row r="4" customFormat="1" spans="1:14">
      <c r="A4" s="31" t="s">
        <v>98</v>
      </c>
      <c r="B4" s="31"/>
      <c r="C4" s="31"/>
      <c r="D4" s="31"/>
      <c r="E4" s="31" t="s">
        <v>4</v>
      </c>
      <c r="F4" s="31" t="s">
        <v>99</v>
      </c>
      <c r="G4" s="31"/>
      <c r="H4" s="31" t="s">
        <v>100</v>
      </c>
      <c r="I4" s="31"/>
      <c r="J4" s="31" t="s">
        <v>8</v>
      </c>
      <c r="K4" s="31"/>
      <c r="L4" s="31" t="s">
        <v>101</v>
      </c>
      <c r="M4" s="31"/>
      <c r="N4" s="31" t="s">
        <v>9</v>
      </c>
    </row>
    <row r="5" customFormat="1" spans="1:14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customFormat="1" spans="1:14">
      <c r="A6" s="31"/>
      <c r="B6" s="31"/>
      <c r="C6" s="32" t="s">
        <v>102</v>
      </c>
      <c r="D6" s="32"/>
      <c r="E6" s="31">
        <f>SUM(E7:E8)</f>
        <v>24</v>
      </c>
      <c r="F6" s="33">
        <v>26.74</v>
      </c>
      <c r="G6" s="34"/>
      <c r="H6" s="31">
        <v>24.47</v>
      </c>
      <c r="I6" s="31"/>
      <c r="J6" s="31">
        <v>10</v>
      </c>
      <c r="K6" s="31"/>
      <c r="L6" s="55">
        <f>H6/F6</f>
        <v>0.915108451757666</v>
      </c>
      <c r="M6" s="31"/>
      <c r="N6" s="31">
        <v>9.2</v>
      </c>
    </row>
    <row r="7" customFormat="1" spans="1:14">
      <c r="A7" s="31"/>
      <c r="B7" s="31"/>
      <c r="C7" s="31" t="s">
        <v>103</v>
      </c>
      <c r="D7" s="31"/>
      <c r="E7" s="31">
        <v>24</v>
      </c>
      <c r="F7" s="33">
        <v>24</v>
      </c>
      <c r="G7" s="34"/>
      <c r="H7" s="31">
        <v>24.47</v>
      </c>
      <c r="I7" s="31"/>
      <c r="J7" s="31" t="s">
        <v>12</v>
      </c>
      <c r="K7" s="31"/>
      <c r="L7" s="55">
        <v>1</v>
      </c>
      <c r="M7" s="31"/>
      <c r="N7" s="31" t="s">
        <v>12</v>
      </c>
    </row>
    <row r="8" customFormat="1" spans="1:14">
      <c r="A8" s="31"/>
      <c r="B8" s="31"/>
      <c r="C8" s="31" t="s">
        <v>105</v>
      </c>
      <c r="D8" s="31"/>
      <c r="E8" s="31" t="s">
        <v>31</v>
      </c>
      <c r="F8" s="33">
        <v>2.74</v>
      </c>
      <c r="G8" s="34"/>
      <c r="H8" s="31"/>
      <c r="I8" s="31"/>
      <c r="J8" s="31" t="s">
        <v>12</v>
      </c>
      <c r="K8" s="31"/>
      <c r="L8" s="31"/>
      <c r="M8" s="31"/>
      <c r="N8" s="31" t="s">
        <v>12</v>
      </c>
    </row>
    <row r="9" customFormat="1" spans="1:14">
      <c r="A9" s="31"/>
      <c r="B9" s="31"/>
      <c r="C9" s="31" t="s">
        <v>106</v>
      </c>
      <c r="D9" s="31"/>
      <c r="E9" s="31"/>
      <c r="F9" s="31"/>
      <c r="G9" s="31"/>
      <c r="H9" s="31"/>
      <c r="I9" s="31"/>
      <c r="J9" s="31" t="s">
        <v>12</v>
      </c>
      <c r="K9" s="31"/>
      <c r="L9" s="31"/>
      <c r="M9" s="31"/>
      <c r="N9" s="31" t="s">
        <v>12</v>
      </c>
    </row>
    <row r="10" customFormat="1" spans="1:14">
      <c r="A10" s="31" t="s">
        <v>107</v>
      </c>
      <c r="B10" s="31" t="s">
        <v>15</v>
      </c>
      <c r="C10" s="31"/>
      <c r="D10" s="31"/>
      <c r="E10" s="31"/>
      <c r="F10" s="31"/>
      <c r="G10" s="31"/>
      <c r="H10" s="31" t="s">
        <v>108</v>
      </c>
      <c r="I10" s="31"/>
      <c r="J10" s="31"/>
      <c r="K10" s="31"/>
      <c r="L10" s="31"/>
      <c r="M10" s="31"/>
      <c r="N10" s="31"/>
    </row>
    <row r="11" customFormat="1" ht="37.8" customHeight="1" spans="1:14">
      <c r="A11" s="31"/>
      <c r="B11" s="6" t="s">
        <v>174</v>
      </c>
      <c r="C11" s="7"/>
      <c r="D11" s="7"/>
      <c r="E11" s="7"/>
      <c r="F11" s="7"/>
      <c r="G11" s="8"/>
      <c r="H11" s="6" t="s">
        <v>175</v>
      </c>
      <c r="I11" s="7"/>
      <c r="J11" s="7"/>
      <c r="K11" s="7"/>
      <c r="L11" s="7"/>
      <c r="M11" s="7"/>
      <c r="N11" s="8"/>
    </row>
    <row r="12" customFormat="1" spans="1:14">
      <c r="A12" s="35" t="s">
        <v>111</v>
      </c>
      <c r="B12" s="12" t="s">
        <v>22</v>
      </c>
      <c r="C12" s="12" t="s">
        <v>23</v>
      </c>
      <c r="D12" s="12" t="s">
        <v>24</v>
      </c>
      <c r="E12" s="12"/>
      <c r="F12" s="12"/>
      <c r="G12" s="12" t="s">
        <v>25</v>
      </c>
      <c r="H12" s="12" t="s">
        <v>26</v>
      </c>
      <c r="I12" s="12" t="s">
        <v>8</v>
      </c>
      <c r="J12" s="12"/>
      <c r="K12" s="12" t="s">
        <v>9</v>
      </c>
      <c r="L12" s="12"/>
      <c r="M12" s="12" t="s">
        <v>27</v>
      </c>
      <c r="N12" s="12"/>
    </row>
    <row r="13" s="30" customFormat="1" spans="1:14">
      <c r="A13" s="36"/>
      <c r="B13" s="37" t="s">
        <v>112</v>
      </c>
      <c r="C13" s="37" t="s">
        <v>113</v>
      </c>
      <c r="D13" s="38" t="s">
        <v>114</v>
      </c>
      <c r="E13" s="38"/>
      <c r="F13" s="38"/>
      <c r="G13" s="37" t="s">
        <v>176</v>
      </c>
      <c r="H13" s="37">
        <v>48</v>
      </c>
      <c r="I13" s="37">
        <v>6</v>
      </c>
      <c r="J13" s="37"/>
      <c r="K13" s="37">
        <v>1</v>
      </c>
      <c r="L13" s="37"/>
      <c r="M13" s="37" t="s">
        <v>177</v>
      </c>
      <c r="N13" s="37"/>
    </row>
    <row r="14" s="30" customFormat="1" spans="1:14">
      <c r="A14" s="36"/>
      <c r="B14" s="37"/>
      <c r="C14" s="37"/>
      <c r="D14" s="38" t="s">
        <v>116</v>
      </c>
      <c r="E14" s="38"/>
      <c r="F14" s="38"/>
      <c r="G14" s="37" t="s">
        <v>178</v>
      </c>
      <c r="H14" s="37">
        <v>32</v>
      </c>
      <c r="I14" s="37">
        <v>6</v>
      </c>
      <c r="J14" s="37"/>
      <c r="K14" s="37">
        <v>1</v>
      </c>
      <c r="L14" s="37"/>
      <c r="M14" s="37" t="s">
        <v>177</v>
      </c>
      <c r="N14" s="37"/>
    </row>
    <row r="15" s="30" customFormat="1" spans="1:14">
      <c r="A15" s="36"/>
      <c r="B15" s="37"/>
      <c r="C15" s="37"/>
      <c r="D15" s="39" t="s">
        <v>179</v>
      </c>
      <c r="E15" s="40"/>
      <c r="F15" s="41"/>
      <c r="G15" s="37" t="s">
        <v>180</v>
      </c>
      <c r="H15" s="37">
        <v>7</v>
      </c>
      <c r="I15" s="56">
        <v>6</v>
      </c>
      <c r="J15" s="57"/>
      <c r="K15" s="56">
        <v>6</v>
      </c>
      <c r="L15" s="57"/>
      <c r="M15" s="37"/>
      <c r="N15" s="37"/>
    </row>
    <row r="16" s="30" customFormat="1" spans="1:14">
      <c r="A16" s="36"/>
      <c r="B16" s="37"/>
      <c r="C16" s="37" t="s">
        <v>120</v>
      </c>
      <c r="D16" s="38" t="s">
        <v>55</v>
      </c>
      <c r="E16" s="38"/>
      <c r="F16" s="38"/>
      <c r="G16" s="37" t="s">
        <v>121</v>
      </c>
      <c r="H16" s="42" t="s">
        <v>181</v>
      </c>
      <c r="I16" s="37">
        <v>5</v>
      </c>
      <c r="J16" s="37"/>
      <c r="K16" s="37">
        <v>4</v>
      </c>
      <c r="L16" s="37"/>
      <c r="M16" s="37"/>
      <c r="N16" s="37"/>
    </row>
    <row r="17" s="30" customFormat="1" spans="1:14">
      <c r="A17" s="36"/>
      <c r="B17" s="37"/>
      <c r="C17" s="37"/>
      <c r="D17" s="38" t="s">
        <v>182</v>
      </c>
      <c r="E17" s="38"/>
      <c r="F17" s="38"/>
      <c r="G17" s="43">
        <v>1</v>
      </c>
      <c r="H17" s="43">
        <v>1</v>
      </c>
      <c r="I17" s="37">
        <v>5</v>
      </c>
      <c r="J17" s="37"/>
      <c r="K17" s="37">
        <v>4</v>
      </c>
      <c r="L17" s="37"/>
      <c r="M17" s="37"/>
      <c r="N17" s="37"/>
    </row>
    <row r="18" customFormat="1" spans="1:14">
      <c r="A18" s="35"/>
      <c r="B18" s="12"/>
      <c r="C18" s="12" t="s">
        <v>125</v>
      </c>
      <c r="D18" s="44" t="s">
        <v>126</v>
      </c>
      <c r="E18" s="44"/>
      <c r="F18" s="44"/>
      <c r="G18" s="12" t="s">
        <v>127</v>
      </c>
      <c r="H18" s="12" t="s">
        <v>127</v>
      </c>
      <c r="I18" s="12">
        <v>6</v>
      </c>
      <c r="J18" s="12"/>
      <c r="K18" s="12">
        <v>5</v>
      </c>
      <c r="L18" s="12"/>
      <c r="M18" s="12"/>
      <c r="N18" s="12"/>
    </row>
    <row r="19" customFormat="1" spans="1:14">
      <c r="A19" s="35"/>
      <c r="B19" s="12"/>
      <c r="C19" s="12"/>
      <c r="D19" s="44" t="s">
        <v>166</v>
      </c>
      <c r="E19" s="44"/>
      <c r="F19" s="44"/>
      <c r="G19" s="12" t="s">
        <v>127</v>
      </c>
      <c r="H19" s="12" t="s">
        <v>127</v>
      </c>
      <c r="I19" s="12">
        <v>6</v>
      </c>
      <c r="J19" s="12"/>
      <c r="K19" s="12">
        <v>5</v>
      </c>
      <c r="L19" s="12"/>
      <c r="M19" s="12"/>
      <c r="N19" s="12"/>
    </row>
    <row r="20" customFormat="1" spans="1:14">
      <c r="A20" s="35"/>
      <c r="B20" s="12"/>
      <c r="C20" s="12" t="s">
        <v>130</v>
      </c>
      <c r="D20" s="44" t="s">
        <v>183</v>
      </c>
      <c r="E20" s="44"/>
      <c r="F20" s="44"/>
      <c r="G20" s="45">
        <v>1</v>
      </c>
      <c r="H20" s="45">
        <v>1</v>
      </c>
      <c r="I20" s="12">
        <v>5</v>
      </c>
      <c r="J20" s="12"/>
      <c r="K20" s="12">
        <v>5</v>
      </c>
      <c r="L20" s="12"/>
      <c r="M20" s="12"/>
      <c r="N20" s="12"/>
    </row>
    <row r="21" customFormat="1" spans="1:14">
      <c r="A21" s="35"/>
      <c r="B21" s="12"/>
      <c r="C21" s="12"/>
      <c r="D21" s="44" t="s">
        <v>184</v>
      </c>
      <c r="E21" s="44"/>
      <c r="F21" s="44"/>
      <c r="G21" s="46">
        <v>1</v>
      </c>
      <c r="H21" s="46">
        <v>1</v>
      </c>
      <c r="I21" s="12">
        <v>5</v>
      </c>
      <c r="J21" s="12"/>
      <c r="K21" s="12">
        <v>5</v>
      </c>
      <c r="L21" s="12"/>
      <c r="M21" s="12"/>
      <c r="N21" s="12"/>
    </row>
    <row r="22" customFormat="1" spans="1:14">
      <c r="A22" s="35"/>
      <c r="B22" s="12" t="s">
        <v>135</v>
      </c>
      <c r="C22" s="12" t="s">
        <v>136</v>
      </c>
      <c r="D22" s="44" t="s">
        <v>41</v>
      </c>
      <c r="E22" s="44"/>
      <c r="F22" s="44"/>
      <c r="G22" s="12" t="s">
        <v>42</v>
      </c>
      <c r="H22" s="12" t="s">
        <v>42</v>
      </c>
      <c r="I22" s="12">
        <v>5</v>
      </c>
      <c r="J22" s="12"/>
      <c r="K22" s="12">
        <v>5</v>
      </c>
      <c r="L22" s="12"/>
      <c r="M22" s="12"/>
      <c r="N22" s="12"/>
    </row>
    <row r="23" customFormat="1" spans="1:14">
      <c r="A23" s="35"/>
      <c r="B23" s="12"/>
      <c r="C23" s="12"/>
      <c r="D23" s="44" t="s">
        <v>137</v>
      </c>
      <c r="E23" s="44"/>
      <c r="F23" s="44"/>
      <c r="G23" s="12" t="s">
        <v>42</v>
      </c>
      <c r="H23" s="12" t="s">
        <v>42</v>
      </c>
      <c r="I23" s="12">
        <v>5</v>
      </c>
      <c r="J23" s="12"/>
      <c r="K23" s="12">
        <v>5</v>
      </c>
      <c r="L23" s="12"/>
      <c r="M23" s="12"/>
      <c r="N23" s="12"/>
    </row>
    <row r="24" customFormat="1" spans="1:14">
      <c r="A24" s="35"/>
      <c r="B24" s="12"/>
      <c r="C24" s="12" t="s">
        <v>138</v>
      </c>
      <c r="D24" s="44" t="s">
        <v>139</v>
      </c>
      <c r="E24" s="44"/>
      <c r="F24" s="44"/>
      <c r="G24" s="12" t="s">
        <v>140</v>
      </c>
      <c r="H24" s="12" t="s">
        <v>140</v>
      </c>
      <c r="I24" s="12">
        <v>5</v>
      </c>
      <c r="J24" s="12"/>
      <c r="K24" s="12">
        <v>4</v>
      </c>
      <c r="L24" s="12"/>
      <c r="M24" s="12"/>
      <c r="N24" s="12"/>
    </row>
    <row r="25" customFormat="1" spans="1:14">
      <c r="A25" s="35"/>
      <c r="B25" s="12"/>
      <c r="C25" s="12"/>
      <c r="D25" s="44" t="s">
        <v>185</v>
      </c>
      <c r="E25" s="44"/>
      <c r="F25" s="44"/>
      <c r="G25" s="47" t="s">
        <v>186</v>
      </c>
      <c r="H25" s="47" t="s">
        <v>186</v>
      </c>
      <c r="I25" s="12">
        <v>5</v>
      </c>
      <c r="J25" s="12"/>
      <c r="K25" s="12">
        <v>5</v>
      </c>
      <c r="L25" s="12"/>
      <c r="M25" s="12"/>
      <c r="N25" s="12"/>
    </row>
    <row r="26" customFormat="1" spans="1:14">
      <c r="A26" s="35"/>
      <c r="B26" s="12"/>
      <c r="C26" s="48" t="s">
        <v>144</v>
      </c>
      <c r="D26" s="49" t="s">
        <v>187</v>
      </c>
      <c r="E26" s="50"/>
      <c r="F26" s="51"/>
      <c r="G26" s="12" t="s">
        <v>146</v>
      </c>
      <c r="H26" s="12" t="s">
        <v>146</v>
      </c>
      <c r="I26" s="58">
        <v>5</v>
      </c>
      <c r="J26" s="59"/>
      <c r="K26" s="58">
        <v>4</v>
      </c>
      <c r="L26" s="59"/>
      <c r="M26" s="12"/>
      <c r="N26" s="12"/>
    </row>
    <row r="27" customFormat="1" spans="1:14">
      <c r="A27" s="35"/>
      <c r="B27" s="12"/>
      <c r="C27" s="52"/>
      <c r="D27" s="44" t="s">
        <v>147</v>
      </c>
      <c r="E27" s="44"/>
      <c r="F27" s="44"/>
      <c r="G27" s="47" t="s">
        <v>42</v>
      </c>
      <c r="H27" s="47" t="s">
        <v>42</v>
      </c>
      <c r="I27" s="12">
        <v>5</v>
      </c>
      <c r="J27" s="12"/>
      <c r="K27" s="12">
        <v>5</v>
      </c>
      <c r="L27" s="12"/>
      <c r="M27" s="12"/>
      <c r="N27" s="12"/>
    </row>
    <row r="28" customFormat="1" spans="1:14">
      <c r="A28" s="35"/>
      <c r="B28" s="12" t="s">
        <v>149</v>
      </c>
      <c r="C28" s="12" t="s">
        <v>150</v>
      </c>
      <c r="D28" s="44" t="s">
        <v>151</v>
      </c>
      <c r="E28" s="44"/>
      <c r="F28" s="44"/>
      <c r="G28" s="53" t="s">
        <v>85</v>
      </c>
      <c r="H28" s="54">
        <v>1</v>
      </c>
      <c r="I28" s="12">
        <v>5</v>
      </c>
      <c r="J28" s="12"/>
      <c r="K28" s="12">
        <v>5</v>
      </c>
      <c r="L28" s="12"/>
      <c r="M28" s="12"/>
      <c r="N28" s="12"/>
    </row>
    <row r="29" customFormat="1" spans="1:14">
      <c r="A29" s="35"/>
      <c r="B29" s="12"/>
      <c r="C29" s="12"/>
      <c r="D29" s="44" t="s">
        <v>152</v>
      </c>
      <c r="E29" s="44"/>
      <c r="F29" s="44"/>
      <c r="G29" s="53" t="s">
        <v>85</v>
      </c>
      <c r="H29" s="54">
        <v>1</v>
      </c>
      <c r="I29" s="12">
        <v>5</v>
      </c>
      <c r="J29" s="12"/>
      <c r="K29" s="12">
        <v>5</v>
      </c>
      <c r="L29" s="12"/>
      <c r="M29" s="12"/>
      <c r="N29" s="12"/>
    </row>
    <row r="30" customFormat="1" spans="1:14">
      <c r="A30" s="21" t="s">
        <v>153</v>
      </c>
      <c r="B30" s="21"/>
      <c r="C30" s="21"/>
      <c r="D30" s="21"/>
      <c r="E30" s="21"/>
      <c r="F30" s="21"/>
      <c r="G30" s="21"/>
      <c r="H30" s="21"/>
      <c r="I30" s="21">
        <f>SUM(I13:J29)</f>
        <v>90</v>
      </c>
      <c r="J30" s="21"/>
      <c r="K30" s="21">
        <f>SUM(K13:L29)</f>
        <v>74</v>
      </c>
      <c r="L30" s="21"/>
      <c r="M30" s="10"/>
      <c r="N30" s="10"/>
    </row>
    <row r="31" customFormat="1" spans="1:14">
      <c r="A31" s="22" t="s">
        <v>154</v>
      </c>
      <c r="B31" s="23" t="s">
        <v>155</v>
      </c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9"/>
    </row>
    <row r="32" customFormat="1" spans="1:14">
      <c r="A32" s="25" t="s">
        <v>156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</row>
    <row r="33" customFormat="1" ht="55.2" customHeight="1" spans="1:14">
      <c r="A33" s="25" t="s">
        <v>157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</row>
    <row r="34" customFormat="1" ht="47.4" customHeight="1" spans="1:14">
      <c r="A34" s="25" t="s">
        <v>158</v>
      </c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</row>
  </sheetData>
  <mergeCells count="132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A30:H30"/>
    <mergeCell ref="I30:J30"/>
    <mergeCell ref="K30:L30"/>
    <mergeCell ref="M30:N30"/>
    <mergeCell ref="B31:N31"/>
    <mergeCell ref="A32:N32"/>
    <mergeCell ref="A33:N33"/>
    <mergeCell ref="A34:N34"/>
    <mergeCell ref="A10:A11"/>
    <mergeCell ref="A12:A29"/>
    <mergeCell ref="B13:B21"/>
    <mergeCell ref="B22:B27"/>
    <mergeCell ref="B28:B29"/>
    <mergeCell ref="C13:C15"/>
    <mergeCell ref="C16:C17"/>
    <mergeCell ref="C18:C19"/>
    <mergeCell ref="C20:C21"/>
    <mergeCell ref="C22:C23"/>
    <mergeCell ref="C24:C25"/>
    <mergeCell ref="C26:C27"/>
    <mergeCell ref="C28:C29"/>
    <mergeCell ref="E4:E5"/>
    <mergeCell ref="N4:N5"/>
    <mergeCell ref="A4:B9"/>
    <mergeCell ref="C4:D5"/>
    <mergeCell ref="F4:G5"/>
    <mergeCell ref="H4:I5"/>
    <mergeCell ref="J4:K5"/>
    <mergeCell ref="L4:M5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3"/>
  <sheetViews>
    <sheetView workbookViewId="0">
      <selection activeCell="P17" sqref="P17"/>
    </sheetView>
  </sheetViews>
  <sheetFormatPr defaultColWidth="9" defaultRowHeight="13.5"/>
  <cols>
    <col min="1" max="1" width="5.21666666666667" customWidth="1"/>
    <col min="3" max="3" width="7.21666666666667" customWidth="1"/>
    <col min="5" max="5" width="12.3333333333333" customWidth="1"/>
    <col min="6" max="6" width="2.33333333333333" customWidth="1"/>
    <col min="7" max="7" width="10.8833333333333" customWidth="1"/>
    <col min="8" max="8" width="10.1083333333333" customWidth="1"/>
    <col min="9" max="9" width="6.88333333333333" customWidth="1"/>
    <col min="10" max="10" width="0.883333333333333" customWidth="1"/>
    <col min="11" max="11" width="8" customWidth="1"/>
    <col min="12" max="12" width="1" customWidth="1"/>
    <col min="13" max="13" width="6.88333333333333" customWidth="1"/>
    <col min="14" max="14" width="12.8833333333333" customWidth="1"/>
    <col min="16" max="16" width="12.625"/>
    <col min="17" max="17" width="11.1083333333333" customWidth="1"/>
  </cols>
  <sheetData>
    <row r="1" customFormat="1" ht="42" customHeight="1" spans="1:14">
      <c r="A1" s="1" t="s">
        <v>188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customFormat="1" spans="1:14">
      <c r="A2" s="2" t="s">
        <v>93</v>
      </c>
      <c r="B2" s="2"/>
      <c r="C2" s="2" t="s">
        <v>189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customFormat="1" spans="1:14">
      <c r="A3" s="2" t="s">
        <v>95</v>
      </c>
      <c r="B3" s="2"/>
      <c r="C3" s="2" t="s">
        <v>96</v>
      </c>
      <c r="D3" s="2"/>
      <c r="E3" s="2"/>
      <c r="F3" s="2"/>
      <c r="G3" s="2"/>
      <c r="H3" s="2" t="s">
        <v>97</v>
      </c>
      <c r="I3" s="2"/>
      <c r="J3" s="2" t="s">
        <v>2</v>
      </c>
      <c r="K3" s="2"/>
      <c r="L3" s="2"/>
      <c r="M3" s="2"/>
      <c r="N3" s="2"/>
    </row>
    <row r="4" customFormat="1" spans="1:14">
      <c r="A4" s="2" t="s">
        <v>98</v>
      </c>
      <c r="B4" s="2"/>
      <c r="C4" s="2"/>
      <c r="D4" s="2"/>
      <c r="E4" s="2" t="s">
        <v>4</v>
      </c>
      <c r="F4" s="2" t="s">
        <v>99</v>
      </c>
      <c r="G4" s="2"/>
      <c r="H4" s="2" t="s">
        <v>100</v>
      </c>
      <c r="I4" s="2"/>
      <c r="J4" s="2" t="s">
        <v>8</v>
      </c>
      <c r="K4" s="2"/>
      <c r="L4" s="2" t="s">
        <v>101</v>
      </c>
      <c r="M4" s="2"/>
      <c r="N4" s="2" t="s">
        <v>9</v>
      </c>
    </row>
    <row r="5" customFormat="1" spans="1:1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customFormat="1" spans="1:14">
      <c r="A6" s="2"/>
      <c r="B6" s="2"/>
      <c r="C6" s="3" t="s">
        <v>102</v>
      </c>
      <c r="D6" s="3"/>
      <c r="E6" s="2">
        <v>565</v>
      </c>
      <c r="F6" s="4">
        <f>SUM(F7:G8)</f>
        <v>841.69</v>
      </c>
      <c r="G6" s="5"/>
      <c r="H6" s="2">
        <v>717.34</v>
      </c>
      <c r="I6" s="2"/>
      <c r="J6" s="2">
        <v>10</v>
      </c>
      <c r="K6" s="2"/>
      <c r="L6" s="26">
        <f>H6/F6</f>
        <v>0.852261521462771</v>
      </c>
      <c r="M6" s="2"/>
      <c r="N6" s="2">
        <v>8.5</v>
      </c>
    </row>
    <row r="7" customFormat="1" spans="1:14">
      <c r="A7" s="2"/>
      <c r="B7" s="2"/>
      <c r="C7" s="2" t="s">
        <v>103</v>
      </c>
      <c r="D7" s="2"/>
      <c r="E7" s="2">
        <v>565</v>
      </c>
      <c r="F7" s="4">
        <v>765</v>
      </c>
      <c r="G7" s="5"/>
      <c r="H7" s="2">
        <v>717.34</v>
      </c>
      <c r="I7" s="2"/>
      <c r="J7" s="2" t="s">
        <v>12</v>
      </c>
      <c r="K7" s="2"/>
      <c r="L7" s="2"/>
      <c r="M7" s="2"/>
      <c r="N7" s="2" t="s">
        <v>12</v>
      </c>
    </row>
    <row r="8" customFormat="1" spans="1:14">
      <c r="A8" s="2"/>
      <c r="B8" s="2"/>
      <c r="C8" s="2" t="s">
        <v>105</v>
      </c>
      <c r="D8" s="2"/>
      <c r="E8" s="2" t="s">
        <v>31</v>
      </c>
      <c r="F8" s="4">
        <v>76.69</v>
      </c>
      <c r="G8" s="5"/>
      <c r="H8" s="2"/>
      <c r="I8" s="2"/>
      <c r="J8" s="2" t="s">
        <v>12</v>
      </c>
      <c r="K8" s="2"/>
      <c r="L8" s="2"/>
      <c r="M8" s="2"/>
      <c r="N8" s="2" t="s">
        <v>12</v>
      </c>
    </row>
    <row r="9" customFormat="1" spans="1:14">
      <c r="A9" s="2"/>
      <c r="B9" s="2"/>
      <c r="C9" s="2" t="s">
        <v>106</v>
      </c>
      <c r="D9" s="2"/>
      <c r="E9" s="2"/>
      <c r="F9" s="2"/>
      <c r="G9" s="2"/>
      <c r="H9" s="2"/>
      <c r="I9" s="2"/>
      <c r="J9" s="2" t="s">
        <v>12</v>
      </c>
      <c r="K9" s="2"/>
      <c r="L9" s="2"/>
      <c r="M9" s="2"/>
      <c r="N9" s="2" t="s">
        <v>12</v>
      </c>
    </row>
    <row r="10" customFormat="1" spans="1:14">
      <c r="A10" s="2" t="s">
        <v>107</v>
      </c>
      <c r="B10" s="2" t="s">
        <v>15</v>
      </c>
      <c r="C10" s="2"/>
      <c r="D10" s="2"/>
      <c r="E10" s="2"/>
      <c r="F10" s="2"/>
      <c r="G10" s="2"/>
      <c r="H10" s="2" t="s">
        <v>108</v>
      </c>
      <c r="I10" s="2"/>
      <c r="J10" s="2"/>
      <c r="K10" s="2"/>
      <c r="L10" s="2"/>
      <c r="M10" s="2"/>
      <c r="N10" s="2"/>
    </row>
    <row r="11" customFormat="1" ht="37.8" customHeight="1" spans="1:14">
      <c r="A11" s="2"/>
      <c r="B11" s="6" t="s">
        <v>190</v>
      </c>
      <c r="C11" s="7"/>
      <c r="D11" s="7"/>
      <c r="E11" s="7"/>
      <c r="F11" s="7"/>
      <c r="G11" s="8"/>
      <c r="H11" s="6" t="s">
        <v>191</v>
      </c>
      <c r="I11" s="7"/>
      <c r="J11" s="7"/>
      <c r="K11" s="7"/>
      <c r="L11" s="7"/>
      <c r="M11" s="7"/>
      <c r="N11" s="8"/>
    </row>
    <row r="12" customFormat="1" spans="1:14">
      <c r="A12" s="9" t="s">
        <v>111</v>
      </c>
      <c r="B12" s="10" t="s">
        <v>22</v>
      </c>
      <c r="C12" s="10" t="s">
        <v>23</v>
      </c>
      <c r="D12" s="10" t="s">
        <v>24</v>
      </c>
      <c r="E12" s="10"/>
      <c r="F12" s="10"/>
      <c r="G12" s="10" t="s">
        <v>25</v>
      </c>
      <c r="H12" s="10" t="s">
        <v>26</v>
      </c>
      <c r="I12" s="10" t="s">
        <v>8</v>
      </c>
      <c r="J12" s="10"/>
      <c r="K12" s="10" t="s">
        <v>9</v>
      </c>
      <c r="L12" s="10"/>
      <c r="M12" s="10" t="s">
        <v>27</v>
      </c>
      <c r="N12" s="10"/>
    </row>
    <row r="13" customFormat="1" spans="1:14">
      <c r="A13" s="9"/>
      <c r="B13" s="10" t="s">
        <v>112</v>
      </c>
      <c r="C13" s="10" t="s">
        <v>113</v>
      </c>
      <c r="D13" s="11" t="s">
        <v>192</v>
      </c>
      <c r="E13" s="11"/>
      <c r="F13" s="11"/>
      <c r="G13" s="12">
        <v>7690</v>
      </c>
      <c r="H13" s="13">
        <v>7690</v>
      </c>
      <c r="I13" s="10">
        <v>18</v>
      </c>
      <c r="J13" s="10"/>
      <c r="K13" s="10">
        <v>18</v>
      </c>
      <c r="L13" s="10"/>
      <c r="M13" s="10"/>
      <c r="N13" s="10"/>
    </row>
    <row r="14" customFormat="1" spans="1:14">
      <c r="A14" s="9"/>
      <c r="B14" s="10"/>
      <c r="C14" s="10" t="s">
        <v>120</v>
      </c>
      <c r="D14" s="11" t="s">
        <v>193</v>
      </c>
      <c r="E14" s="11"/>
      <c r="F14" s="11"/>
      <c r="G14" s="14">
        <v>1</v>
      </c>
      <c r="H14" s="14">
        <v>1</v>
      </c>
      <c r="I14" s="10">
        <v>10</v>
      </c>
      <c r="J14" s="10"/>
      <c r="K14" s="10">
        <v>9</v>
      </c>
      <c r="L14" s="10"/>
      <c r="M14" s="10"/>
      <c r="N14" s="10"/>
    </row>
    <row r="15" customFormat="1" spans="1:14">
      <c r="A15" s="9"/>
      <c r="B15" s="10"/>
      <c r="C15" s="10" t="s">
        <v>125</v>
      </c>
      <c r="D15" s="11" t="s">
        <v>194</v>
      </c>
      <c r="E15" s="11"/>
      <c r="F15" s="11"/>
      <c r="G15" s="10" t="s">
        <v>127</v>
      </c>
      <c r="H15" s="10" t="s">
        <v>127</v>
      </c>
      <c r="I15" s="10">
        <v>6</v>
      </c>
      <c r="J15" s="10"/>
      <c r="K15" s="10">
        <v>5</v>
      </c>
      <c r="L15" s="10"/>
      <c r="M15" s="10"/>
      <c r="N15" s="10"/>
    </row>
    <row r="16" customFormat="1" spans="1:14">
      <c r="A16" s="9"/>
      <c r="B16" s="10"/>
      <c r="C16" s="10"/>
      <c r="D16" s="11" t="s">
        <v>195</v>
      </c>
      <c r="E16" s="11"/>
      <c r="F16" s="11"/>
      <c r="G16" s="10" t="s">
        <v>127</v>
      </c>
      <c r="H16" s="10" t="s">
        <v>127</v>
      </c>
      <c r="I16" s="10">
        <v>6</v>
      </c>
      <c r="J16" s="10"/>
      <c r="K16" s="10">
        <v>5</v>
      </c>
      <c r="L16" s="10"/>
      <c r="M16" s="10"/>
      <c r="N16" s="10"/>
    </row>
    <row r="17" customFormat="1" spans="1:14">
      <c r="A17" s="9"/>
      <c r="B17" s="10"/>
      <c r="C17" s="10" t="s">
        <v>130</v>
      </c>
      <c r="D17" s="11" t="s">
        <v>183</v>
      </c>
      <c r="E17" s="11"/>
      <c r="F17" s="11"/>
      <c r="G17" s="14">
        <v>1</v>
      </c>
      <c r="H17" s="14">
        <v>1</v>
      </c>
      <c r="I17" s="10">
        <v>10</v>
      </c>
      <c r="J17" s="10"/>
      <c r="K17" s="10">
        <v>9</v>
      </c>
      <c r="L17" s="10"/>
      <c r="M17" s="10"/>
      <c r="N17" s="10"/>
    </row>
    <row r="18" customFormat="1" spans="1:14">
      <c r="A18" s="9"/>
      <c r="B18" s="10" t="s">
        <v>135</v>
      </c>
      <c r="C18" s="10" t="s">
        <v>136</v>
      </c>
      <c r="D18" s="11" t="s">
        <v>41</v>
      </c>
      <c r="E18" s="11"/>
      <c r="F18" s="11"/>
      <c r="G18" s="10" t="s">
        <v>42</v>
      </c>
      <c r="H18" s="10" t="s">
        <v>42</v>
      </c>
      <c r="I18" s="10">
        <v>5</v>
      </c>
      <c r="J18" s="10"/>
      <c r="K18" s="10">
        <v>4</v>
      </c>
      <c r="L18" s="10"/>
      <c r="M18" s="10"/>
      <c r="N18" s="10"/>
    </row>
    <row r="19" customFormat="1" spans="1:14">
      <c r="A19" s="9"/>
      <c r="B19" s="10"/>
      <c r="C19" s="10"/>
      <c r="D19" s="11" t="s">
        <v>137</v>
      </c>
      <c r="E19" s="11"/>
      <c r="F19" s="11"/>
      <c r="G19" s="10" t="s">
        <v>42</v>
      </c>
      <c r="H19" s="10" t="s">
        <v>42</v>
      </c>
      <c r="I19" s="10">
        <v>5</v>
      </c>
      <c r="J19" s="10"/>
      <c r="K19" s="10">
        <v>5</v>
      </c>
      <c r="L19" s="10"/>
      <c r="M19" s="10"/>
      <c r="N19" s="10"/>
    </row>
    <row r="20" customFormat="1" spans="1:14">
      <c r="A20" s="9"/>
      <c r="B20" s="10"/>
      <c r="C20" s="10" t="s">
        <v>138</v>
      </c>
      <c r="D20" s="11" t="s">
        <v>196</v>
      </c>
      <c r="E20" s="11"/>
      <c r="F20" s="11"/>
      <c r="G20" s="10" t="s">
        <v>140</v>
      </c>
      <c r="H20" s="10" t="s">
        <v>140</v>
      </c>
      <c r="I20" s="10">
        <v>5</v>
      </c>
      <c r="J20" s="10"/>
      <c r="K20" s="10">
        <v>4</v>
      </c>
      <c r="L20" s="10"/>
      <c r="M20" s="10"/>
      <c r="N20" s="10"/>
    </row>
    <row r="21" customFormat="1" spans="1:14">
      <c r="A21" s="9"/>
      <c r="B21" s="10"/>
      <c r="C21" s="10"/>
      <c r="D21" s="11" t="s">
        <v>197</v>
      </c>
      <c r="E21" s="11"/>
      <c r="F21" s="11"/>
      <c r="G21" s="15" t="s">
        <v>186</v>
      </c>
      <c r="H21" s="15" t="s">
        <v>186</v>
      </c>
      <c r="I21" s="10">
        <v>5</v>
      </c>
      <c r="J21" s="10"/>
      <c r="K21" s="10">
        <v>5</v>
      </c>
      <c r="L21" s="10"/>
      <c r="M21" s="10"/>
      <c r="N21" s="10"/>
    </row>
    <row r="22" customFormat="1" spans="1:14">
      <c r="A22" s="9"/>
      <c r="B22" s="10"/>
      <c r="C22" s="16" t="s">
        <v>144</v>
      </c>
      <c r="D22" s="17" t="s">
        <v>187</v>
      </c>
      <c r="E22" s="18"/>
      <c r="F22" s="19"/>
      <c r="G22" s="10" t="s">
        <v>146</v>
      </c>
      <c r="H22" s="10" t="s">
        <v>146</v>
      </c>
      <c r="I22" s="27">
        <v>5</v>
      </c>
      <c r="J22" s="28"/>
      <c r="K22" s="27">
        <v>4</v>
      </c>
      <c r="L22" s="28"/>
      <c r="M22" s="10"/>
      <c r="N22" s="10"/>
    </row>
    <row r="23" customFormat="1" spans="1:14">
      <c r="A23" s="9"/>
      <c r="B23" s="10"/>
      <c r="C23" s="20"/>
      <c r="D23" s="11" t="s">
        <v>147</v>
      </c>
      <c r="E23" s="11"/>
      <c r="F23" s="11"/>
      <c r="G23" s="15" t="s">
        <v>42</v>
      </c>
      <c r="H23" s="15" t="s">
        <v>42</v>
      </c>
      <c r="I23" s="10">
        <v>5</v>
      </c>
      <c r="J23" s="10"/>
      <c r="K23" s="10">
        <v>4</v>
      </c>
      <c r="L23" s="10"/>
      <c r="M23" s="10"/>
      <c r="N23" s="10"/>
    </row>
    <row r="24" customFormat="1" spans="1:14">
      <c r="A24" s="9"/>
      <c r="B24" s="10" t="s">
        <v>149</v>
      </c>
      <c r="C24" s="10" t="s">
        <v>150</v>
      </c>
      <c r="D24" s="11" t="s">
        <v>151</v>
      </c>
      <c r="E24" s="11"/>
      <c r="F24" s="11"/>
      <c r="G24" s="10" t="s">
        <v>198</v>
      </c>
      <c r="H24" s="10" t="s">
        <v>198</v>
      </c>
      <c r="I24" s="10">
        <v>5</v>
      </c>
      <c r="J24" s="10"/>
      <c r="K24" s="10">
        <v>4</v>
      </c>
      <c r="L24" s="10"/>
      <c r="M24" s="10"/>
      <c r="N24" s="10"/>
    </row>
    <row r="25" customFormat="1" spans="1:14">
      <c r="A25" s="9"/>
      <c r="B25" s="10"/>
      <c r="C25" s="10"/>
      <c r="D25" s="11" t="s">
        <v>152</v>
      </c>
      <c r="E25" s="11"/>
      <c r="F25" s="11"/>
      <c r="G25" s="10" t="s">
        <v>198</v>
      </c>
      <c r="H25" s="10" t="s">
        <v>198</v>
      </c>
      <c r="I25" s="10">
        <v>5</v>
      </c>
      <c r="J25" s="10"/>
      <c r="K25" s="10">
        <v>5</v>
      </c>
      <c r="L25" s="10"/>
      <c r="M25" s="10"/>
      <c r="N25" s="10"/>
    </row>
    <row r="26" customFormat="1" spans="1:14">
      <c r="A26" s="21" t="s">
        <v>153</v>
      </c>
      <c r="B26" s="21"/>
      <c r="C26" s="21"/>
      <c r="D26" s="21"/>
      <c r="E26" s="21"/>
      <c r="F26" s="21"/>
      <c r="G26" s="21"/>
      <c r="H26" s="21"/>
      <c r="I26" s="21">
        <f>SUM(I13:J25)</f>
        <v>90</v>
      </c>
      <c r="J26" s="21"/>
      <c r="K26" s="21">
        <f>SUM(K13:L25)</f>
        <v>81</v>
      </c>
      <c r="L26" s="21"/>
      <c r="M26" s="10"/>
      <c r="N26" s="10"/>
    </row>
    <row r="27" customFormat="1" spans="1:14">
      <c r="A27" s="22" t="s">
        <v>154</v>
      </c>
      <c r="B27" s="23" t="s">
        <v>155</v>
      </c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9"/>
    </row>
    <row r="28" customFormat="1" spans="1:14">
      <c r="A28" s="25" t="s">
        <v>156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</row>
    <row r="29" customFormat="1" ht="55.2" customHeight="1" spans="1:14">
      <c r="A29" s="25" t="s">
        <v>157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</row>
    <row r="30" customFormat="1" ht="47.4" customHeight="1" spans="1:14">
      <c r="A30" s="25" t="s">
        <v>158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</row>
    <row r="31" customFormat="1"/>
    <row r="32" customFormat="1"/>
    <row r="33" customFormat="1" spans="14:14">
      <c r="N33" t="s">
        <v>31</v>
      </c>
    </row>
  </sheetData>
  <mergeCells count="113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A26:H26"/>
    <mergeCell ref="I26:J26"/>
    <mergeCell ref="K26:L26"/>
    <mergeCell ref="M26:N26"/>
    <mergeCell ref="B27:N27"/>
    <mergeCell ref="A28:N28"/>
    <mergeCell ref="A29:N29"/>
    <mergeCell ref="A30:N30"/>
    <mergeCell ref="A10:A11"/>
    <mergeCell ref="A12:A25"/>
    <mergeCell ref="B13:B17"/>
    <mergeCell ref="B18:B23"/>
    <mergeCell ref="B24:B25"/>
    <mergeCell ref="C15:C16"/>
    <mergeCell ref="C18:C19"/>
    <mergeCell ref="C20:C21"/>
    <mergeCell ref="C22:C23"/>
    <mergeCell ref="C24:C25"/>
    <mergeCell ref="E4:E5"/>
    <mergeCell ref="N4:N5"/>
    <mergeCell ref="A4:B9"/>
    <mergeCell ref="C4:D5"/>
    <mergeCell ref="F4:G5"/>
    <mergeCell ref="H4:I5"/>
    <mergeCell ref="J4:K5"/>
    <mergeCell ref="L4:M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省级部门（单位）整体支出绩效自评表（参考模板）</vt:lpstr>
      <vt:lpstr>省级部门预算项目支出绩效自评表（中央转移支付）</vt:lpstr>
      <vt:lpstr>项目支出-业务费</vt:lpstr>
      <vt:lpstr>项目支出-法庭维护费</vt:lpstr>
      <vt:lpstr>两庭建设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孜孜</cp:lastModifiedBy>
  <dcterms:created xsi:type="dcterms:W3CDTF">2018-12-06T00:45:00Z</dcterms:created>
  <cp:lastPrinted>2020-03-13T02:25:00Z</cp:lastPrinted>
  <dcterms:modified xsi:type="dcterms:W3CDTF">2022-08-18T02:11:49Z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2052-11.8.2.7978</vt:lpwstr>
  </property>
  <property fmtid="{D5CDD505-2E9C-101B-9397-08002B2CF9AE}" pid="3" name="ICV">
    <vt:lpwstr>8292B4B3FDA34506BADED58055E0BD87</vt:lpwstr>
  </property>
</Properties>
</file>