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3256" windowHeight="13176" tabRatio="934" firstSheet="4" activeTab="4"/>
  </bookViews>
  <sheets>
    <sheet name="封面" sheetId="19" r:id="rId1"/>
    <sheet name="目录" sheetId="18" r:id="rId2"/>
    <sheet name="省级部门（单位）整体支出绩效自评表" sheetId="4" r:id="rId3"/>
    <sheet name="部门预算项目支出绩效自评结果汇总表" sheetId="20" r:id="rId4"/>
    <sheet name="省级部门预算项目支出绩效自评表（全省法院业务费）" sheetId="16" r:id="rId5"/>
    <sheet name="省级部门预算项目支出绩效自评表（法庭运维费）" sheetId="2" r:id="rId6"/>
    <sheet name="省对市县转移支付绩效自评结果汇总表" sheetId="21" r:id="rId7"/>
    <sheet name="省对市县转移支付绩效自评表" sheetId="3" r:id="rId8"/>
  </sheets>
  <calcPr calcId="191029"/>
</workbook>
</file>

<file path=xl/calcChain.xml><?xml version="1.0" encoding="utf-8"?>
<calcChain xmlns="http://schemas.openxmlformats.org/spreadsheetml/2006/main">
  <c r="I25" i="3"/>
  <c r="H25"/>
  <c r="J7"/>
  <c r="J6"/>
  <c r="I21" i="2"/>
  <c r="H21"/>
  <c r="I22" i="16"/>
  <c r="H22"/>
  <c r="H7" i="20"/>
  <c r="E7"/>
  <c r="D7"/>
  <c r="I5"/>
  <c r="H51" i="4"/>
  <c r="G51"/>
</calcChain>
</file>

<file path=xl/sharedStrings.xml><?xml version="1.0" encoding="utf-8"?>
<sst xmlns="http://schemas.openxmlformats.org/spreadsheetml/2006/main" count="442" uniqueCount="242">
  <si>
    <r>
      <rPr>
        <b/>
        <sz val="36"/>
        <color theme="1"/>
        <rFont val="宋体"/>
        <family val="3"/>
        <charset val="134"/>
        <scheme val="minor"/>
      </rPr>
      <t>2020年度省级预算执行情况绩效单位自评报表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</si>
  <si>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 xml:space="preserve">                                 编报部门（单位公章）：陇西县人民法院</t>
  </si>
  <si>
    <t xml:space="preserve">                                 联系人及电话：祁莹   0932-6624440</t>
  </si>
  <si>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</si>
  <si>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</si>
  <si>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</si>
  <si>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</si>
  <si>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r>
      <rPr>
        <sz val="12"/>
        <color theme="1"/>
        <rFont val="宋体"/>
        <family val="3"/>
        <charset val="134"/>
        <scheme val="minor"/>
      </rPr>
      <t xml:space="preserve">  1.全省法院业务费项目</t>
    </r>
    <r>
      <rPr>
        <sz val="12"/>
        <color theme="1"/>
        <rFont val="宋体"/>
        <family val="3"/>
        <charset val="134"/>
        <scheme val="minor"/>
      </rPr>
      <t>绩效自评表</t>
    </r>
  </si>
  <si>
    <t xml:space="preserve">  2.法庭运维费项目绩效自评表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</si>
  <si>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</si>
  <si>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</si>
  <si>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family val="3"/>
        <charset val="134"/>
      </rPr>
      <t>2020年</t>
    </r>
    <r>
      <rPr>
        <b/>
        <u/>
        <sz val="20"/>
        <color rgb="FF000000"/>
        <rFont val="宋体"/>
        <family val="3"/>
        <charset val="134"/>
      </rPr>
      <t xml:space="preserve">    陇西县人民法院  </t>
    </r>
    <r>
      <rPr>
        <b/>
        <sz val="20"/>
        <color rgb="FF000000"/>
        <rFont val="宋体"/>
        <family val="3"/>
        <charset val="134"/>
      </rPr>
      <t>部门（单位）整体支出绩效自评表</t>
    </r>
  </si>
  <si>
    <t>部门（单位）名称</t>
  </si>
  <si>
    <t>陇西县人民法院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</si>
  <si>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</si>
  <si>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</si>
  <si>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</si>
  <si>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</si>
  <si>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</si>
  <si>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</si>
  <si>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</si>
  <si>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</si>
  <si>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3612.32</t>
  </si>
  <si>
    <t xml:space="preserve">    其中：基本支出</t>
  </si>
  <si>
    <t>2107.30</t>
  </si>
  <si>
    <t>—</t>
  </si>
  <si>
    <t xml:space="preserve">          项目支出</t>
  </si>
  <si>
    <t>1505.02</t>
  </si>
  <si>
    <t>年度总体绩效目标完成情况</t>
  </si>
  <si>
    <t>预期目标</t>
  </si>
  <si>
    <t>目标实际完成情况</t>
  </si>
  <si>
    <t>目标1：全力做好主责主业,扎扎实实的做好审判执行工作，忠实履行宪法法律赋予的职责，维护人民群众合法权益，促进社会和谐与稳定，结案率达到95%以上。</t>
  </si>
  <si>
    <t>目标1完成情况：2020年我院依法履职，完善服务“六稳”“六保”司法举措，各项工作取得了新成效，全年受理各类案件10270件，办结10030件，结案率97.66%。</t>
  </si>
  <si>
    <t>目标2：助力脱贫攻坚，切实让对点贫困户全部实现脱贫摘帽；助力依法治县，为全县经济社会发展创造良好的法治环境。</t>
  </si>
  <si>
    <t>目标2完成情况：自精准扶贫工作开展以来，县法院累计投入各类帮扶资金和物资40多万元，帮助完成三湾村道路改建、安全饮水、农耕文化广场等5个建设项目，解决了32户困难群众的民生问题，单位帮扶的2个贫困村和75名干警帮扶的239户996名建档立卡贫困户全部实现脱贫摘帽。2020年我院做到了依法监督与支持履职并重，为全县经济社会的发展创造了良好的法治环境。</t>
  </si>
  <si>
    <t>目标3：积极探索基层人民法院参与市域社会治理现代化工作的路径方式，努力在多元解纷、智慧法院等特色工作中走在前列。</t>
  </si>
  <si>
    <t>目标3完成情况：2020年我院被最高人民法院评为“全国法院一站式多元解纷和诉讼服务体系建设先进单位”，智慧法院建设进一步深化。</t>
  </si>
  <si>
    <t>目标4：加强过硬队伍建设通过组织培训，大力提升司法能力，更好的为人民群众服务。</t>
  </si>
  <si>
    <t>目标3完成情况：2020年我院干警共参加各类培训736人次54期，全年组织脱产培训63人次32期，视屏培训673人次22期，业务培训572人次14期，政治培训164人次15期。通过组织培训，我院司法能力进一步提升，为审判工作的顺利开展提供了有效保障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</si>
  <si>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</si>
  <si>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</si>
  <si>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</si>
  <si>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</si>
  <si>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</si>
  <si>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</si>
  <si>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</si>
  <si>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</si>
  <si>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</si>
  <si>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</si>
  <si>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100%</t>
  </si>
  <si>
    <t>项目支出预算执行率</t>
  </si>
  <si>
    <t>“三公经费”控制率</t>
  </si>
  <si>
    <t>≤100%</t>
  </si>
  <si>
    <t>偏差原因：我院三公经费有效控制在目标值内，成本远低于目标值，导致系统扣分。改进措施：下一年度将按照本年度执行情况合理制定目标</t>
  </si>
  <si>
    <t>结转结余变动率</t>
  </si>
  <si>
    <t>≤0%</t>
  </si>
  <si>
    <t>偏差原因：我院资金结转结余有效控制在目标值内，成本远低于目标值，导致系统扣分。改进措施：下一年度将按照本年度执行情况合理制定目标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</si>
  <si>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</si>
  <si>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</si>
  <si>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</si>
  <si>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</si>
  <si>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</si>
  <si>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</si>
  <si>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</si>
  <si>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</si>
  <si>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</si>
  <si>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</si>
  <si>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</si>
  <si>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</si>
  <si>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</si>
  <si>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</si>
  <si>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</si>
  <si>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产出数量指标1-法定审限内结案率</t>
  </si>
  <si>
    <t>≥97%</t>
  </si>
  <si>
    <t>产出数量指标2-执行案件执结率</t>
  </si>
  <si>
    <t>≥98%</t>
  </si>
  <si>
    <t>产出数量指标3-基建项目建设完成率</t>
  </si>
  <si>
    <t>=100%</t>
  </si>
  <si>
    <t>产出数量指标4-组织干警参加培训期数</t>
  </si>
  <si>
    <t>≥50期</t>
  </si>
  <si>
    <t>54期</t>
  </si>
  <si>
    <t>产出数量指标5-全年开展法律宣讲活动场次</t>
  </si>
  <si>
    <t>≥30次</t>
  </si>
  <si>
    <t>32次</t>
  </si>
  <si>
    <t>产出数量指标6-采购工作完成率</t>
  </si>
  <si>
    <t>产出质量指标1-案件当场立案率</t>
  </si>
  <si>
    <t>≥96%</t>
  </si>
  <si>
    <t>产出质量指标2-息诉罢访率</t>
  </si>
  <si>
    <t>≥95%</t>
  </si>
  <si>
    <t>产出质量指标3-二审维持率</t>
  </si>
  <si>
    <t>产出质量指标4-陪审率</t>
  </si>
  <si>
    <t>≥75%</t>
  </si>
  <si>
    <t>产出质量指标5-建设项目验收合格率</t>
  </si>
  <si>
    <t>产出质量指标6-采购验收合格率</t>
  </si>
  <si>
    <t>产出时效指标1-受理案件工作完成及时性</t>
  </si>
  <si>
    <t>及时</t>
  </si>
  <si>
    <t>产出时效指标2-审判案件工作完成及时性</t>
  </si>
  <si>
    <t>产出时效指标3-采购设备及时性</t>
  </si>
  <si>
    <t>产出时效指标4-开展培训及时性</t>
  </si>
  <si>
    <t>产出时效指标5-法律宣讲活动开展及时性</t>
  </si>
  <si>
    <t>产出成本指标-成本节约率</t>
  </si>
  <si>
    <t>≤10%</t>
  </si>
  <si>
    <t>4.89%</t>
  </si>
  <si>
    <t>部门效果目标</t>
  </si>
  <si>
    <t>经济效益指标-执行标的到位率</t>
  </si>
  <si>
    <t>≥93%</t>
  </si>
  <si>
    <t>94.82%</t>
  </si>
  <si>
    <t>社会效益指标1-民商事案件调撤率</t>
  </si>
  <si>
    <t>≥70%</t>
  </si>
  <si>
    <t>73.28%</t>
  </si>
  <si>
    <t>社会效益指标2-实现脱贫户数</t>
  </si>
  <si>
    <t>≥200户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</si>
  <si>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</si>
  <si>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</si>
  <si>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</si>
  <si>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</si>
  <si>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</si>
  <si>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</si>
  <si>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</si>
  <si>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</si>
  <si>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</si>
  <si>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</si>
  <si>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</si>
  <si>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</si>
  <si>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</si>
  <si>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</si>
  <si>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</si>
  <si>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当事人满意度</t>
  </si>
  <si>
    <t>服务对象2的满意度</t>
  </si>
  <si>
    <t>监狱干警满意度</t>
  </si>
  <si>
    <t>合    计</t>
  </si>
  <si>
    <t>合计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</si>
  <si>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</si>
  <si>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</si>
  <si>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</si>
  <si>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</si>
  <si>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</si>
  <si>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</si>
  <si>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</si>
  <si>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</si>
  <si>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</si>
  <si>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</si>
  <si>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</si>
  <si>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</si>
  <si>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</si>
  <si>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</si>
  <si>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</si>
  <si>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</si>
  <si>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</si>
  <si>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</si>
  <si>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r>
      <rPr>
        <b/>
        <sz val="20"/>
        <color theme="1"/>
        <rFont val="宋体"/>
        <family val="3"/>
        <charset val="134"/>
      </rPr>
      <t>2020年</t>
    </r>
    <r>
      <rPr>
        <b/>
        <u/>
        <sz val="20"/>
        <color theme="1"/>
        <rFont val="宋体"/>
        <family val="3"/>
        <charset val="134"/>
      </rPr>
      <t xml:space="preserve">  陇西县人民法院  </t>
    </r>
    <r>
      <rPr>
        <b/>
        <sz val="20"/>
        <color theme="1"/>
        <rFont val="宋体"/>
        <family val="3"/>
        <charset val="134"/>
      </rPr>
      <t>部门预算项目支出绩效自评表</t>
    </r>
  </si>
  <si>
    <t>全省法庭业务费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</si>
  <si>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</si>
  <si>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</si>
  <si>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</si>
  <si>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</si>
  <si>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</si>
  <si>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</si>
  <si>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</si>
  <si>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</si>
  <si>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</si>
  <si>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1、保障法院审判工作顺利开展、保证当年案件审判执行优质高效完成。
2、提高法官素质队伍，加强法制宣传，提高办案质量，提升群众满意度。
3、加快智慧法院建设，提高办案效率。4、预算资金到位率=100%。</t>
  </si>
  <si>
    <t>通过该项目的有效实施，保障了我院案件审判、执行工作的顺利进行；社会治安明显改善，维护了社会的和谐稳定。</t>
  </si>
  <si>
    <t>绩效指标</t>
  </si>
  <si>
    <t>产出指标</t>
  </si>
  <si>
    <t>数量指标</t>
  </si>
  <si>
    <t>资金使用率</t>
  </si>
  <si>
    <t>支付及时率</t>
  </si>
  <si>
    <t>质量指标</t>
  </si>
  <si>
    <t>办案质量</t>
  </si>
  <si>
    <t>提升</t>
  </si>
  <si>
    <t>时效指标</t>
  </si>
  <si>
    <t>办案工作效率</t>
  </si>
  <si>
    <t>成本指标</t>
  </si>
  <si>
    <t>办案工作成本</t>
  </si>
  <si>
    <t>降低</t>
  </si>
  <si>
    <t>效益指标</t>
  </si>
  <si>
    <t>经济效益指标</t>
  </si>
  <si>
    <t>结案率</t>
  </si>
  <si>
    <t>≥85%</t>
  </si>
  <si>
    <t>可持续影响指标</t>
  </si>
  <si>
    <t>办案配套设备</t>
  </si>
  <si>
    <t>完善</t>
  </si>
  <si>
    <t>满意度指标</t>
  </si>
  <si>
    <t>服务对象满意度指标</t>
  </si>
  <si>
    <t>社会公众或服务对象满意度</t>
  </si>
  <si>
    <t>机关工作整体满意度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</si>
  <si>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</si>
  <si>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</si>
  <si>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</si>
  <si>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</si>
  <si>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</si>
  <si>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</si>
  <si>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通过该项目的有效实施，改善基层法庭办公办案条件，切实为当地群众解决诉讼服务提供便利，提升当地群众对法庭办案办公条件的满意度，维护法庭的庄严形象，维护公平正义。</t>
  </si>
  <si>
    <t>通过法庭运维费，改善了基层法庭的办公办案条件，维护了法庭的庄严形象，提升了当地群众对法庭办案办公条件的满意度</t>
  </si>
  <si>
    <t>案件受理数</t>
  </si>
  <si>
    <t>≥800件</t>
  </si>
  <si>
    <t>10270件</t>
  </si>
  <si>
    <t>偏差原因：年度指标值设置过低
改进措施：综合考虑各方面因素，科学、合理设置年度指标值</t>
  </si>
  <si>
    <t>≥80%</t>
  </si>
  <si>
    <t>审限内结案</t>
  </si>
  <si>
    <t>人均办案支出</t>
  </si>
  <si>
    <t>&lt;20000元</t>
  </si>
  <si>
    <t>16778元</t>
  </si>
  <si>
    <t>偏差原因：我院办案成本有效控制在目标值内，且由于缩减开支，成本远低于目标值，导致系统扣分。改进措施：下一年度将按照本年度执行情况合理制定目标</t>
  </si>
  <si>
    <t>办案成本</t>
  </si>
  <si>
    <t>社会效益指标</t>
  </si>
  <si>
    <t>群众满意</t>
  </si>
  <si>
    <t>提高</t>
  </si>
  <si>
    <t>法庭配套设施完善</t>
  </si>
  <si>
    <t>诉讼当事人满意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</si>
  <si>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</si>
  <si>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</si>
  <si>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</si>
  <si>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</si>
  <si>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</si>
  <si>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</si>
  <si>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</si>
  <si>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</si>
  <si>
    <t>2020年度省对市县转移支付绩效自评表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</si>
  <si>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</si>
  <si>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</si>
  <si>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</si>
  <si>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</si>
  <si>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</si>
  <si>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1、保障法院审判工作顺利开展、保证当年案件审判执行优质高效完成。
2、提高法官素质队伍，加强法制宣传，提高办案质量，提升群众满意度。
3、加快智慧法院建设，提高办案效率。
4、预算资金到位率=100%</t>
  </si>
  <si>
    <t>保障了法院审判工作顺利开展，案件审判执行优质高效完成，法官队伍整体素质提高，法制宣传工作有效开展，智慧法院建设项目得到进一步深化，得到了人民群众的高度认可。</t>
  </si>
  <si>
    <t>民事案件调撤率</t>
  </si>
  <si>
    <t>≥65%</t>
  </si>
  <si>
    <t>受理案件数</t>
  </si>
  <si>
    <t>&gt;8000件</t>
  </si>
  <si>
    <t>审限内结案率</t>
  </si>
  <si>
    <t>执行案件实际到位率</t>
  </si>
  <si>
    <t>项目长效管理制度健全性</t>
  </si>
  <si>
    <t>办案配套装备完善</t>
  </si>
  <si>
    <t>社会公众或服务对象满意度度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</si>
  <si>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</si>
  <si>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</si>
  <si>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</si>
  <si>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偏差原因：我院办案成本有效控制在目标值内，成本远低于目标值，导致系统扣分。改进措施：下一年度将按照本年度执行情况合理制定目标。</t>
    <phoneticPr fontId="30" type="noConversion"/>
  </si>
  <si>
    <t>—</t>
    <phoneticPr fontId="30" type="noConversion"/>
  </si>
  <si>
    <t xml:space="preserve">                                 编报日期：2021年2月28日</t>
    <phoneticPr fontId="3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</si>
</sst>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仿宋_GB2312"/>
      <charset val="134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u/>
      <sz val="20"/>
      <color rgb="FF000000"/>
      <name val="宋体"/>
      <family val="3"/>
      <charset val="134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49" fontId="0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0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177" fontId="18" fillId="2" borderId="7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9" fontId="18" fillId="0" borderId="0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8" fillId="0" borderId="7" xfId="0" applyFont="1" applyFill="1" applyBorder="1" applyAlignment="1">
      <alignment vertical="center" wrapText="1"/>
    </xf>
    <xf numFmtId="10" fontId="0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2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9" fontId="32" fillId="2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10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4" sqref="A4"/>
    </sheetView>
  </sheetViews>
  <sheetFormatPr defaultColWidth="9" defaultRowHeight="14.4"/>
  <cols>
    <col min="1" max="1" width="181.33203125" customWidth="1"/>
  </cols>
  <sheetData>
    <row r="1" spans="1:1" ht="149.25" customHeight="1">
      <c r="A1" s="108" t="s">
        <v>0</v>
      </c>
    </row>
    <row r="2" spans="1:1" ht="51" customHeight="1">
      <c r="A2" s="109"/>
    </row>
    <row r="3" spans="1:1" ht="51" customHeight="1">
      <c r="A3" s="109"/>
    </row>
    <row r="4" spans="1:1" ht="51" customHeight="1">
      <c r="A4" s="110" t="s">
        <v>1</v>
      </c>
    </row>
    <row r="5" spans="1:1" ht="51" customHeight="1">
      <c r="A5" s="116" t="s">
        <v>241</v>
      </c>
    </row>
    <row r="6" spans="1:1" ht="51" customHeight="1">
      <c r="A6" s="111" t="s">
        <v>2</v>
      </c>
    </row>
  </sheetData>
  <phoneticPr fontId="3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0" sqref="A10"/>
    </sheetView>
  </sheetViews>
  <sheetFormatPr defaultColWidth="9" defaultRowHeight="14.4"/>
  <cols>
    <col min="1" max="1" width="81.6640625" customWidth="1"/>
  </cols>
  <sheetData>
    <row r="1" spans="1:1">
      <c r="A1" s="100"/>
    </row>
    <row r="2" spans="1:1" ht="40.5" customHeight="1">
      <c r="A2" s="105" t="s">
        <v>3</v>
      </c>
    </row>
    <row r="3" spans="1:1" ht="19.5" customHeight="1">
      <c r="A3" s="100"/>
    </row>
    <row r="4" spans="1:1" s="104" customFormat="1" ht="30.75" customHeight="1">
      <c r="A4" s="106" t="s">
        <v>4</v>
      </c>
    </row>
    <row r="5" spans="1:1" s="104" customFormat="1" ht="30.75" customHeight="1">
      <c r="A5" s="106" t="s">
        <v>5</v>
      </c>
    </row>
    <row r="6" spans="1:1" s="104" customFormat="1" ht="30.75" customHeight="1">
      <c r="A6" s="106" t="s">
        <v>6</v>
      </c>
    </row>
    <row r="7" spans="1:1" s="104" customFormat="1" ht="30.75" customHeight="1">
      <c r="A7" s="107" t="s">
        <v>7</v>
      </c>
    </row>
    <row r="8" spans="1:1" s="104" customFormat="1" ht="30.75" customHeight="1">
      <c r="A8" s="107" t="s">
        <v>8</v>
      </c>
    </row>
    <row r="9" spans="1:1" s="104" customFormat="1" ht="30.75" customHeight="1">
      <c r="A9" s="106" t="s">
        <v>9</v>
      </c>
    </row>
    <row r="10" spans="1:1" s="104" customFormat="1" ht="30.75" customHeight="1">
      <c r="A10" s="107" t="s">
        <v>10</v>
      </c>
    </row>
    <row r="11" spans="1:1">
      <c r="A11" s="100"/>
    </row>
    <row r="12" spans="1:1">
      <c r="A12" s="100"/>
    </row>
  </sheetData>
  <phoneticPr fontId="3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59"/>
  <sheetViews>
    <sheetView workbookViewId="0">
      <selection activeCell="I16" sqref="I16"/>
    </sheetView>
  </sheetViews>
  <sheetFormatPr defaultColWidth="11" defaultRowHeight="15.6"/>
  <cols>
    <col min="1" max="1" width="12.21875" style="46" customWidth="1"/>
    <col min="2" max="2" width="16.88671875" style="46" customWidth="1"/>
    <col min="3" max="3" width="11.109375" style="46" customWidth="1"/>
    <col min="4" max="4" width="29.21875" style="46" customWidth="1"/>
    <col min="5" max="5" width="14" style="48" customWidth="1"/>
    <col min="6" max="6" width="14.21875" style="46" customWidth="1"/>
    <col min="7" max="7" width="13.21875" style="46" customWidth="1"/>
    <col min="8" max="8" width="11.88671875" style="46" customWidth="1"/>
    <col min="9" max="9" width="23.77734375" style="46" customWidth="1"/>
    <col min="10" max="10" width="51.33203125" style="46" customWidth="1"/>
    <col min="11" max="11" width="12.6640625" style="46"/>
    <col min="12" max="16378" width="11" style="46"/>
    <col min="16379" max="16384" width="11" style="49"/>
  </cols>
  <sheetData>
    <row r="1" spans="1:9" s="46" customFormat="1" ht="64.5" customHeight="1">
      <c r="A1" s="151" t="s">
        <v>11</v>
      </c>
      <c r="B1" s="151"/>
      <c r="C1" s="151"/>
      <c r="D1" s="151"/>
      <c r="E1" s="152"/>
      <c r="F1" s="151"/>
      <c r="G1" s="151"/>
      <c r="H1" s="151"/>
      <c r="I1" s="151"/>
    </row>
    <row r="2" spans="1:9" s="46" customFormat="1" ht="30" customHeight="1">
      <c r="A2" s="50" t="s">
        <v>12</v>
      </c>
      <c r="B2" s="153" t="s">
        <v>13</v>
      </c>
      <c r="C2" s="154"/>
      <c r="D2" s="154"/>
      <c r="E2" s="155"/>
      <c r="F2" s="154"/>
      <c r="G2" s="154"/>
      <c r="H2" s="154"/>
      <c r="I2" s="149"/>
    </row>
    <row r="3" spans="1:9" s="46" customFormat="1" ht="36.9" customHeight="1">
      <c r="A3" s="126" t="s">
        <v>14</v>
      </c>
      <c r="B3" s="51"/>
      <c r="C3" s="51" t="s">
        <v>15</v>
      </c>
      <c r="D3" s="52" t="s">
        <v>16</v>
      </c>
      <c r="E3" s="53" t="s">
        <v>17</v>
      </c>
      <c r="F3" s="129" t="s">
        <v>18</v>
      </c>
      <c r="G3" s="156"/>
      <c r="H3" s="55" t="s">
        <v>19</v>
      </c>
      <c r="I3" s="97" t="s">
        <v>20</v>
      </c>
    </row>
    <row r="4" spans="1:9" s="46" customFormat="1" ht="23.25" customHeight="1">
      <c r="A4" s="127"/>
      <c r="B4" s="56" t="s">
        <v>21</v>
      </c>
      <c r="C4" s="57">
        <v>2421.25</v>
      </c>
      <c r="D4" s="51">
        <v>3798.11</v>
      </c>
      <c r="E4" s="58" t="s">
        <v>22</v>
      </c>
      <c r="F4" s="157">
        <v>0.95109999999999995</v>
      </c>
      <c r="G4" s="156"/>
      <c r="H4" s="59">
        <v>10</v>
      </c>
      <c r="I4" s="97">
        <v>9.51</v>
      </c>
    </row>
    <row r="5" spans="1:9" s="46" customFormat="1" ht="36.9" customHeight="1">
      <c r="A5" s="127"/>
      <c r="B5" s="60" t="s">
        <v>23</v>
      </c>
      <c r="C5" s="61">
        <v>1731.25</v>
      </c>
      <c r="D5" s="62">
        <v>2245.98</v>
      </c>
      <c r="E5" s="63" t="s">
        <v>24</v>
      </c>
      <c r="F5" s="148">
        <v>0.93830000000000002</v>
      </c>
      <c r="G5" s="149"/>
      <c r="H5" s="59" t="s">
        <v>25</v>
      </c>
      <c r="I5" s="59" t="s">
        <v>25</v>
      </c>
    </row>
    <row r="6" spans="1:9" s="46" customFormat="1" ht="39.9" customHeight="1">
      <c r="A6" s="128"/>
      <c r="B6" s="60" t="s">
        <v>26</v>
      </c>
      <c r="C6" s="61">
        <v>690</v>
      </c>
      <c r="D6" s="62">
        <v>1552.13</v>
      </c>
      <c r="E6" s="63" t="s">
        <v>27</v>
      </c>
      <c r="F6" s="148">
        <v>0.96960000000000002</v>
      </c>
      <c r="G6" s="149"/>
      <c r="H6" s="59" t="s">
        <v>25</v>
      </c>
      <c r="I6" s="59" t="s">
        <v>25</v>
      </c>
    </row>
    <row r="7" spans="1:9" s="46" customFormat="1" ht="23.25" customHeight="1">
      <c r="A7" s="119" t="s">
        <v>28</v>
      </c>
      <c r="B7" s="126" t="s">
        <v>29</v>
      </c>
      <c r="C7" s="126"/>
      <c r="D7" s="126"/>
      <c r="E7" s="150" t="s">
        <v>30</v>
      </c>
      <c r="F7" s="119"/>
      <c r="G7" s="119"/>
      <c r="H7" s="119"/>
      <c r="I7" s="119"/>
    </row>
    <row r="8" spans="1:9" s="46" customFormat="1" ht="48" customHeight="1">
      <c r="A8" s="129"/>
      <c r="B8" s="145" t="s">
        <v>31</v>
      </c>
      <c r="C8" s="145"/>
      <c r="D8" s="145"/>
      <c r="E8" s="146" t="s">
        <v>32</v>
      </c>
      <c r="F8" s="146"/>
      <c r="G8" s="146"/>
      <c r="H8" s="146"/>
      <c r="I8" s="147"/>
    </row>
    <row r="9" spans="1:9" s="46" customFormat="1" ht="77.099999999999994" customHeight="1">
      <c r="A9" s="129"/>
      <c r="B9" s="145" t="s">
        <v>33</v>
      </c>
      <c r="C9" s="145"/>
      <c r="D9" s="145"/>
      <c r="E9" s="146" t="s">
        <v>34</v>
      </c>
      <c r="F9" s="146"/>
      <c r="G9" s="146"/>
      <c r="H9" s="146"/>
      <c r="I9" s="147"/>
    </row>
    <row r="10" spans="1:9" s="46" customFormat="1" ht="60.9" customHeight="1">
      <c r="A10" s="129"/>
      <c r="B10" s="145" t="s">
        <v>35</v>
      </c>
      <c r="C10" s="145"/>
      <c r="D10" s="145"/>
      <c r="E10" s="146" t="s">
        <v>36</v>
      </c>
      <c r="F10" s="146"/>
      <c r="G10" s="146"/>
      <c r="H10" s="146"/>
      <c r="I10" s="147"/>
    </row>
    <row r="11" spans="1:9" s="46" customFormat="1" ht="63" customHeight="1">
      <c r="A11" s="129"/>
      <c r="B11" s="145" t="s">
        <v>37</v>
      </c>
      <c r="C11" s="145"/>
      <c r="D11" s="145"/>
      <c r="E11" s="146" t="s">
        <v>38</v>
      </c>
      <c r="F11" s="146"/>
      <c r="G11" s="146"/>
      <c r="H11" s="146"/>
      <c r="I11" s="147"/>
    </row>
    <row r="12" spans="1:9" s="46" customFormat="1" ht="23.25" customHeight="1">
      <c r="A12" s="130" t="s">
        <v>39</v>
      </c>
      <c r="B12" s="52" t="s">
        <v>40</v>
      </c>
      <c r="C12" s="66" t="s">
        <v>41</v>
      </c>
      <c r="D12" s="67" t="s">
        <v>42</v>
      </c>
      <c r="E12" s="64" t="s">
        <v>43</v>
      </c>
      <c r="F12" s="51" t="s">
        <v>44</v>
      </c>
      <c r="G12" s="51" t="s">
        <v>19</v>
      </c>
      <c r="H12" s="51" t="s">
        <v>20</v>
      </c>
      <c r="I12" s="51" t="s">
        <v>45</v>
      </c>
    </row>
    <row r="13" spans="1:9" s="46" customFormat="1" ht="23.25" customHeight="1">
      <c r="A13" s="130"/>
      <c r="B13" s="131" t="s">
        <v>46</v>
      </c>
      <c r="C13" s="138" t="s">
        <v>47</v>
      </c>
      <c r="D13" s="69" t="s">
        <v>48</v>
      </c>
      <c r="E13" s="70" t="s">
        <v>49</v>
      </c>
      <c r="F13" s="71">
        <v>0.93830000000000002</v>
      </c>
      <c r="G13" s="72">
        <v>2.7</v>
      </c>
      <c r="H13" s="72">
        <v>2.7</v>
      </c>
      <c r="I13" s="98"/>
    </row>
    <row r="14" spans="1:9" s="46" customFormat="1" ht="23.25" customHeight="1">
      <c r="A14" s="130"/>
      <c r="B14" s="132"/>
      <c r="C14" s="139"/>
      <c r="D14" s="69" t="s">
        <v>50</v>
      </c>
      <c r="E14" s="70" t="s">
        <v>49</v>
      </c>
      <c r="F14" s="71">
        <v>0.96960000000000002</v>
      </c>
      <c r="G14" s="72">
        <v>2.7</v>
      </c>
      <c r="H14" s="72">
        <v>2.7</v>
      </c>
      <c r="I14" s="98"/>
    </row>
    <row r="15" spans="1:9" s="46" customFormat="1" ht="84" customHeight="1">
      <c r="A15" s="130"/>
      <c r="B15" s="132"/>
      <c r="C15" s="139"/>
      <c r="D15" s="69" t="s">
        <v>51</v>
      </c>
      <c r="E15" s="73" t="s">
        <v>52</v>
      </c>
      <c r="F15" s="71">
        <v>0.89219999999999999</v>
      </c>
      <c r="G15" s="72">
        <v>2.7</v>
      </c>
      <c r="H15" s="72">
        <v>2.41</v>
      </c>
      <c r="I15" s="99" t="s">
        <v>53</v>
      </c>
    </row>
    <row r="16" spans="1:9" s="46" customFormat="1" ht="81" customHeight="1">
      <c r="A16" s="130"/>
      <c r="B16" s="132"/>
      <c r="C16" s="140"/>
      <c r="D16" s="69" t="s">
        <v>54</v>
      </c>
      <c r="E16" s="73" t="s">
        <v>55</v>
      </c>
      <c r="F16" s="71">
        <v>-0.72309999999999997</v>
      </c>
      <c r="G16" s="72">
        <v>2.7</v>
      </c>
      <c r="H16" s="72">
        <v>0</v>
      </c>
      <c r="I16" s="99" t="s">
        <v>56</v>
      </c>
    </row>
    <row r="17" spans="1:10" s="46" customFormat="1" ht="23.25" customHeight="1">
      <c r="A17" s="130"/>
      <c r="B17" s="132"/>
      <c r="C17" s="141" t="s">
        <v>57</v>
      </c>
      <c r="D17" s="69" t="s">
        <v>58</v>
      </c>
      <c r="E17" s="74" t="s">
        <v>59</v>
      </c>
      <c r="F17" s="75" t="s">
        <v>59</v>
      </c>
      <c r="G17" s="72">
        <v>2.7</v>
      </c>
      <c r="H17" s="72">
        <v>2.7</v>
      </c>
      <c r="I17" s="56"/>
    </row>
    <row r="18" spans="1:10" s="46" customFormat="1" ht="23.25" customHeight="1">
      <c r="A18" s="130"/>
      <c r="B18" s="132"/>
      <c r="C18" s="140"/>
      <c r="D18" s="69" t="s">
        <v>60</v>
      </c>
      <c r="E18" s="74" t="s">
        <v>61</v>
      </c>
      <c r="F18" s="75" t="s">
        <v>61</v>
      </c>
      <c r="G18" s="72">
        <v>2.7</v>
      </c>
      <c r="H18" s="72">
        <v>2.7</v>
      </c>
      <c r="I18" s="56"/>
    </row>
    <row r="19" spans="1:10" s="46" customFormat="1" ht="23.25" customHeight="1">
      <c r="A19" s="130"/>
      <c r="B19" s="132"/>
      <c r="C19" s="76" t="s">
        <v>62</v>
      </c>
      <c r="D19" s="69" t="s">
        <v>63</v>
      </c>
      <c r="E19" s="74" t="s">
        <v>61</v>
      </c>
      <c r="F19" s="75" t="s">
        <v>61</v>
      </c>
      <c r="G19" s="72">
        <v>2.7</v>
      </c>
      <c r="H19" s="72">
        <v>2.7</v>
      </c>
      <c r="I19" s="56"/>
    </row>
    <row r="20" spans="1:10" s="46" customFormat="1" ht="23.25" customHeight="1">
      <c r="A20" s="130"/>
      <c r="B20" s="132"/>
      <c r="C20" s="77" t="s">
        <v>64</v>
      </c>
      <c r="D20" s="69" t="s">
        <v>65</v>
      </c>
      <c r="E20" s="74" t="s">
        <v>61</v>
      </c>
      <c r="F20" s="75" t="s">
        <v>61</v>
      </c>
      <c r="G20" s="72">
        <v>2.7</v>
      </c>
      <c r="H20" s="72">
        <v>2.7</v>
      </c>
      <c r="I20" s="56"/>
    </row>
    <row r="21" spans="1:10" s="46" customFormat="1" ht="23.25" customHeight="1">
      <c r="A21" s="130"/>
      <c r="B21" s="132"/>
      <c r="C21" s="77" t="s">
        <v>66</v>
      </c>
      <c r="D21" s="69" t="s">
        <v>67</v>
      </c>
      <c r="E21" s="74" t="s">
        <v>52</v>
      </c>
      <c r="F21" s="71">
        <v>0.95650000000000002</v>
      </c>
      <c r="G21" s="72">
        <v>2.7</v>
      </c>
      <c r="H21" s="72">
        <v>2.7</v>
      </c>
      <c r="I21" s="98"/>
    </row>
    <row r="22" spans="1:10" s="46" customFormat="1" ht="23.25" customHeight="1">
      <c r="A22" s="130"/>
      <c r="B22" s="133"/>
      <c r="C22" s="77" t="s">
        <v>68</v>
      </c>
      <c r="D22" s="69" t="s">
        <v>69</v>
      </c>
      <c r="E22" s="74" t="s">
        <v>59</v>
      </c>
      <c r="F22" s="75" t="s">
        <v>59</v>
      </c>
      <c r="G22" s="72">
        <v>2.7</v>
      </c>
      <c r="H22" s="72">
        <v>2.7</v>
      </c>
      <c r="I22" s="56"/>
    </row>
    <row r="23" spans="1:10" s="46" customFormat="1" ht="23.25" customHeight="1">
      <c r="A23" s="130"/>
      <c r="B23" s="134" t="s">
        <v>70</v>
      </c>
      <c r="C23" s="138" t="s">
        <v>71</v>
      </c>
      <c r="D23" s="69" t="s">
        <v>72</v>
      </c>
      <c r="E23" s="70" t="s">
        <v>73</v>
      </c>
      <c r="F23" s="78">
        <v>0.99929999999999997</v>
      </c>
      <c r="G23" s="65">
        <v>2.16</v>
      </c>
      <c r="H23" s="65">
        <v>2.16</v>
      </c>
      <c r="I23" s="56"/>
      <c r="J23" s="117"/>
    </row>
    <row r="24" spans="1:10" s="46" customFormat="1" ht="23.25" customHeight="1">
      <c r="A24" s="130"/>
      <c r="B24" s="135"/>
      <c r="C24" s="139"/>
      <c r="D24" s="69" t="s">
        <v>74</v>
      </c>
      <c r="E24" s="70" t="s">
        <v>75</v>
      </c>
      <c r="F24" s="71">
        <v>0.97219999999999995</v>
      </c>
      <c r="G24" s="65">
        <v>2.16</v>
      </c>
      <c r="H24" s="65">
        <v>2.16</v>
      </c>
      <c r="I24" s="56"/>
      <c r="J24" s="117"/>
    </row>
    <row r="25" spans="1:10" s="46" customFormat="1" ht="23.25" customHeight="1">
      <c r="A25" s="130"/>
      <c r="B25" s="135"/>
      <c r="C25" s="139"/>
      <c r="D25" s="69" t="s">
        <v>76</v>
      </c>
      <c r="E25" s="70" t="s">
        <v>77</v>
      </c>
      <c r="F25" s="79">
        <v>1</v>
      </c>
      <c r="G25" s="65">
        <v>2.16</v>
      </c>
      <c r="H25" s="65">
        <v>2.16</v>
      </c>
      <c r="I25" s="56"/>
    </row>
    <row r="26" spans="1:10" s="46" customFormat="1" ht="23.25" customHeight="1">
      <c r="A26" s="130"/>
      <c r="B26" s="135"/>
      <c r="C26" s="139"/>
      <c r="D26" s="69" t="s">
        <v>78</v>
      </c>
      <c r="E26" s="70" t="s">
        <v>79</v>
      </c>
      <c r="F26" s="80" t="s">
        <v>80</v>
      </c>
      <c r="G26" s="65">
        <v>2.16</v>
      </c>
      <c r="H26" s="65">
        <v>2.16</v>
      </c>
      <c r="I26" s="56"/>
    </row>
    <row r="27" spans="1:10" s="46" customFormat="1" ht="23.25" customHeight="1">
      <c r="A27" s="130"/>
      <c r="B27" s="135"/>
      <c r="C27" s="139"/>
      <c r="D27" s="81" t="s">
        <v>81</v>
      </c>
      <c r="E27" s="82" t="s">
        <v>82</v>
      </c>
      <c r="F27" s="75" t="s">
        <v>83</v>
      </c>
      <c r="G27" s="65">
        <v>2.16</v>
      </c>
      <c r="H27" s="65">
        <v>2.16</v>
      </c>
      <c r="I27" s="61"/>
    </row>
    <row r="28" spans="1:10" s="46" customFormat="1" ht="23.25" customHeight="1">
      <c r="A28" s="130"/>
      <c r="B28" s="135"/>
      <c r="C28" s="139"/>
      <c r="D28" s="81" t="s">
        <v>84</v>
      </c>
      <c r="E28" s="82" t="s">
        <v>77</v>
      </c>
      <c r="F28" s="83">
        <v>1</v>
      </c>
      <c r="G28" s="65">
        <v>2.16</v>
      </c>
      <c r="H28" s="65">
        <v>2.16</v>
      </c>
      <c r="I28" s="56"/>
    </row>
    <row r="29" spans="1:10" s="46" customFormat="1" ht="23.25" customHeight="1">
      <c r="A29" s="130"/>
      <c r="B29" s="135"/>
      <c r="C29" s="139"/>
      <c r="D29" s="69" t="s">
        <v>85</v>
      </c>
      <c r="E29" s="82" t="s">
        <v>86</v>
      </c>
      <c r="F29" s="78">
        <v>0.98</v>
      </c>
      <c r="G29" s="65">
        <v>2.16</v>
      </c>
      <c r="H29" s="65">
        <v>2.16</v>
      </c>
      <c r="I29" s="56"/>
      <c r="J29" s="100"/>
    </row>
    <row r="30" spans="1:10" s="46" customFormat="1" ht="23.25" customHeight="1">
      <c r="A30" s="130"/>
      <c r="B30" s="135"/>
      <c r="C30" s="139"/>
      <c r="D30" s="69" t="s">
        <v>87</v>
      </c>
      <c r="E30" s="82" t="s">
        <v>88</v>
      </c>
      <c r="F30" s="78">
        <v>0.97299999999999998</v>
      </c>
      <c r="G30" s="65">
        <v>2.16</v>
      </c>
      <c r="H30" s="65">
        <v>2.16</v>
      </c>
      <c r="I30" s="56"/>
    </row>
    <row r="31" spans="1:10" s="46" customFormat="1" ht="23.25" customHeight="1">
      <c r="A31" s="130"/>
      <c r="B31" s="135"/>
      <c r="C31" s="139"/>
      <c r="D31" s="69" t="s">
        <v>89</v>
      </c>
      <c r="E31" s="82" t="s">
        <v>77</v>
      </c>
      <c r="F31" s="82" t="s">
        <v>77</v>
      </c>
      <c r="G31" s="65">
        <v>2.16</v>
      </c>
      <c r="H31" s="65">
        <v>2.16</v>
      </c>
      <c r="I31" s="56"/>
    </row>
    <row r="32" spans="1:10" s="46" customFormat="1" ht="23.25" customHeight="1">
      <c r="A32" s="130"/>
      <c r="B32" s="135"/>
      <c r="C32" s="139"/>
      <c r="D32" s="69" t="s">
        <v>90</v>
      </c>
      <c r="E32" s="70" t="s">
        <v>91</v>
      </c>
      <c r="F32" s="84">
        <v>0.88770000000000004</v>
      </c>
      <c r="G32" s="65">
        <v>2.16</v>
      </c>
      <c r="H32" s="65">
        <v>2.16</v>
      </c>
      <c r="I32" s="101"/>
    </row>
    <row r="33" spans="1:11" s="46" customFormat="1" ht="23.25" customHeight="1">
      <c r="A33" s="130"/>
      <c r="B33" s="135"/>
      <c r="C33" s="139"/>
      <c r="D33" s="85" t="s">
        <v>92</v>
      </c>
      <c r="E33" s="86" t="s">
        <v>77</v>
      </c>
      <c r="F33" s="86" t="s">
        <v>49</v>
      </c>
      <c r="G33" s="65">
        <v>2.16</v>
      </c>
      <c r="H33" s="65">
        <v>2.16</v>
      </c>
      <c r="I33" s="56"/>
    </row>
    <row r="34" spans="1:11" s="46" customFormat="1" ht="23.25" customHeight="1">
      <c r="A34" s="130"/>
      <c r="B34" s="135"/>
      <c r="C34" s="139"/>
      <c r="D34" s="85" t="s">
        <v>93</v>
      </c>
      <c r="E34" s="86" t="s">
        <v>77</v>
      </c>
      <c r="F34" s="87" t="s">
        <v>49</v>
      </c>
      <c r="G34" s="65">
        <v>2.16</v>
      </c>
      <c r="H34" s="65">
        <v>2.16</v>
      </c>
      <c r="I34" s="56"/>
    </row>
    <row r="35" spans="1:11" s="46" customFormat="1" ht="23.25" customHeight="1">
      <c r="A35" s="130"/>
      <c r="B35" s="135"/>
      <c r="C35" s="139"/>
      <c r="D35" s="81" t="s">
        <v>94</v>
      </c>
      <c r="E35" s="88" t="s">
        <v>95</v>
      </c>
      <c r="F35" s="87" t="s">
        <v>49</v>
      </c>
      <c r="G35" s="65">
        <v>2.16</v>
      </c>
      <c r="H35" s="65">
        <v>2.16</v>
      </c>
      <c r="I35" s="56"/>
    </row>
    <row r="36" spans="1:11" s="46" customFormat="1" ht="23.25" customHeight="1">
      <c r="A36" s="130"/>
      <c r="B36" s="135"/>
      <c r="C36" s="139"/>
      <c r="D36" s="81" t="s">
        <v>96</v>
      </c>
      <c r="E36" s="88" t="s">
        <v>95</v>
      </c>
      <c r="F36" s="87" t="s">
        <v>49</v>
      </c>
      <c r="G36" s="65">
        <v>2.16</v>
      </c>
      <c r="H36" s="65">
        <v>2.16</v>
      </c>
      <c r="I36" s="56"/>
    </row>
    <row r="37" spans="1:11" s="46" customFormat="1" ht="23.25" customHeight="1">
      <c r="A37" s="130"/>
      <c r="B37" s="135"/>
      <c r="C37" s="139"/>
      <c r="D37" s="81" t="s">
        <v>97</v>
      </c>
      <c r="E37" s="88" t="s">
        <v>95</v>
      </c>
      <c r="F37" s="87" t="s">
        <v>49</v>
      </c>
      <c r="G37" s="65">
        <v>2.16</v>
      </c>
      <c r="H37" s="65">
        <v>2.16</v>
      </c>
      <c r="I37" s="56"/>
    </row>
    <row r="38" spans="1:11" s="46" customFormat="1" ht="23.25" customHeight="1">
      <c r="A38" s="130"/>
      <c r="B38" s="135"/>
      <c r="C38" s="139"/>
      <c r="D38" s="81" t="s">
        <v>98</v>
      </c>
      <c r="E38" s="88" t="s">
        <v>95</v>
      </c>
      <c r="F38" s="87" t="s">
        <v>49</v>
      </c>
      <c r="G38" s="65">
        <v>2.16</v>
      </c>
      <c r="H38" s="65">
        <v>2.16</v>
      </c>
      <c r="I38" s="56"/>
    </row>
    <row r="39" spans="1:11" s="46" customFormat="1" ht="21" customHeight="1">
      <c r="A39" s="130"/>
      <c r="B39" s="135"/>
      <c r="C39" s="139"/>
      <c r="D39" s="81" t="s">
        <v>99</v>
      </c>
      <c r="E39" s="88" t="s">
        <v>95</v>
      </c>
      <c r="F39" s="87" t="s">
        <v>49</v>
      </c>
      <c r="G39" s="65">
        <v>2.16</v>
      </c>
      <c r="H39" s="65">
        <v>2.16</v>
      </c>
      <c r="I39" s="56"/>
      <c r="K39" s="102"/>
    </row>
    <row r="40" spans="1:11" s="46" customFormat="1" ht="74.099999999999994" customHeight="1">
      <c r="A40" s="130"/>
      <c r="B40" s="135"/>
      <c r="C40" s="142"/>
      <c r="D40" s="89" t="s">
        <v>100</v>
      </c>
      <c r="E40" s="70" t="s">
        <v>101</v>
      </c>
      <c r="F40" s="70" t="s">
        <v>102</v>
      </c>
      <c r="G40" s="65">
        <v>2.16</v>
      </c>
      <c r="H40" s="65">
        <v>1.06</v>
      </c>
      <c r="I40" s="112" t="s">
        <v>239</v>
      </c>
      <c r="J40" s="103"/>
    </row>
    <row r="41" spans="1:11" s="46" customFormat="1" ht="23.25" customHeight="1">
      <c r="A41" s="130"/>
      <c r="B41" s="135"/>
      <c r="C41" s="143" t="s">
        <v>103</v>
      </c>
      <c r="D41" s="89" t="s">
        <v>104</v>
      </c>
      <c r="E41" s="82" t="s">
        <v>105</v>
      </c>
      <c r="F41" s="70" t="s">
        <v>106</v>
      </c>
      <c r="G41" s="65">
        <v>2.16</v>
      </c>
      <c r="H41" s="65">
        <v>2.16</v>
      </c>
      <c r="I41" s="56"/>
      <c r="J41" s="118"/>
    </row>
    <row r="42" spans="1:11" s="46" customFormat="1" ht="23.25" customHeight="1">
      <c r="A42" s="130"/>
      <c r="B42" s="135"/>
      <c r="C42" s="143"/>
      <c r="D42" s="90" t="s">
        <v>107</v>
      </c>
      <c r="E42" s="82" t="s">
        <v>108</v>
      </c>
      <c r="F42" s="70" t="s">
        <v>109</v>
      </c>
      <c r="G42" s="65">
        <v>2.16</v>
      </c>
      <c r="H42" s="65">
        <v>2.16</v>
      </c>
      <c r="I42" s="56"/>
      <c r="J42" s="118"/>
    </row>
    <row r="43" spans="1:11" s="46" customFormat="1" ht="23.25" customHeight="1">
      <c r="A43" s="130"/>
      <c r="B43" s="135"/>
      <c r="C43" s="144"/>
      <c r="D43" s="90" t="s">
        <v>110</v>
      </c>
      <c r="E43" s="82" t="s">
        <v>111</v>
      </c>
      <c r="F43" s="91">
        <v>239</v>
      </c>
      <c r="G43" s="65">
        <v>2.16</v>
      </c>
      <c r="H43" s="65">
        <v>2.16</v>
      </c>
      <c r="I43" s="56"/>
      <c r="J43" s="118"/>
    </row>
    <row r="44" spans="1:11" s="46" customFormat="1" ht="23.25" customHeight="1">
      <c r="A44" s="130"/>
      <c r="B44" s="135"/>
      <c r="C44" s="138" t="s">
        <v>112</v>
      </c>
      <c r="D44" s="92" t="s">
        <v>113</v>
      </c>
      <c r="E44" s="93" t="s">
        <v>114</v>
      </c>
      <c r="F44" s="70" t="s">
        <v>49</v>
      </c>
      <c r="G44" s="65">
        <v>2.16</v>
      </c>
      <c r="H44" s="65">
        <v>2.16</v>
      </c>
      <c r="I44" s="56"/>
    </row>
    <row r="45" spans="1:11" s="46" customFormat="1" ht="23.25" customHeight="1">
      <c r="A45" s="130"/>
      <c r="B45" s="136"/>
      <c r="C45" s="140"/>
      <c r="D45" s="92" t="s">
        <v>115</v>
      </c>
      <c r="E45" s="70" t="s">
        <v>116</v>
      </c>
      <c r="F45" s="70" t="s">
        <v>49</v>
      </c>
      <c r="G45" s="65">
        <v>2.16</v>
      </c>
      <c r="H45" s="65">
        <v>2.16</v>
      </c>
      <c r="I45" s="56"/>
    </row>
    <row r="46" spans="1:11" s="46" customFormat="1" ht="23.25" customHeight="1">
      <c r="A46" s="130"/>
      <c r="B46" s="137" t="s">
        <v>117</v>
      </c>
      <c r="C46" s="76" t="s">
        <v>118</v>
      </c>
      <c r="D46" s="69" t="s">
        <v>119</v>
      </c>
      <c r="E46" s="70" t="s">
        <v>120</v>
      </c>
      <c r="F46" s="83">
        <v>1</v>
      </c>
      <c r="G46" s="65">
        <v>3</v>
      </c>
      <c r="H46" s="65">
        <v>3</v>
      </c>
      <c r="I46" s="56"/>
    </row>
    <row r="47" spans="1:11" s="46" customFormat="1" ht="23.25" customHeight="1">
      <c r="A47" s="130"/>
      <c r="B47" s="132"/>
      <c r="C47" s="77" t="s">
        <v>121</v>
      </c>
      <c r="D47" s="69" t="s">
        <v>122</v>
      </c>
      <c r="E47" s="70" t="s">
        <v>120</v>
      </c>
      <c r="F47" s="83">
        <v>1</v>
      </c>
      <c r="G47" s="65">
        <v>3</v>
      </c>
      <c r="H47" s="65">
        <v>3</v>
      </c>
      <c r="I47" s="56"/>
    </row>
    <row r="48" spans="1:11" s="46" customFormat="1" ht="23.25" customHeight="1">
      <c r="A48" s="130"/>
      <c r="B48" s="132"/>
      <c r="C48" s="68" t="s">
        <v>123</v>
      </c>
      <c r="D48" s="94" t="s">
        <v>124</v>
      </c>
      <c r="E48" s="70" t="s">
        <v>120</v>
      </c>
      <c r="F48" s="83">
        <v>1</v>
      </c>
      <c r="G48" s="65">
        <v>3</v>
      </c>
      <c r="H48" s="65">
        <v>3</v>
      </c>
      <c r="I48" s="56"/>
    </row>
    <row r="49" spans="1:9 16379:16381" s="46" customFormat="1" ht="23.25" customHeight="1">
      <c r="A49" s="130"/>
      <c r="B49" s="130" t="s">
        <v>125</v>
      </c>
      <c r="C49" s="95" t="s">
        <v>126</v>
      </c>
      <c r="D49" s="94" t="s">
        <v>127</v>
      </c>
      <c r="E49" s="70" t="s">
        <v>88</v>
      </c>
      <c r="F49" s="83">
        <v>0.97</v>
      </c>
      <c r="G49" s="65">
        <v>2.16</v>
      </c>
      <c r="H49" s="65">
        <v>2.16</v>
      </c>
      <c r="I49" s="56"/>
    </row>
    <row r="50" spans="1:9 16379:16381" s="46" customFormat="1" ht="23.25" customHeight="1">
      <c r="A50" s="130"/>
      <c r="B50" s="130"/>
      <c r="C50" s="65" t="s">
        <v>128</v>
      </c>
      <c r="D50" s="60" t="s">
        <v>129</v>
      </c>
      <c r="E50" s="70" t="s">
        <v>88</v>
      </c>
      <c r="F50" s="83">
        <v>0.98</v>
      </c>
      <c r="G50" s="65">
        <v>2.16</v>
      </c>
      <c r="H50" s="65">
        <v>2.16</v>
      </c>
      <c r="I50" s="56"/>
    </row>
    <row r="51" spans="1:9 16379:16381" s="46" customFormat="1" ht="23.25" customHeight="1">
      <c r="A51" s="96" t="s">
        <v>130</v>
      </c>
      <c r="B51" s="119" t="s">
        <v>131</v>
      </c>
      <c r="C51" s="119"/>
      <c r="D51" s="119"/>
      <c r="E51" s="119"/>
      <c r="F51" s="119"/>
      <c r="G51" s="54">
        <f>SUM(G13:G50)+H4</f>
        <v>99.999999999999929</v>
      </c>
      <c r="H51" s="65">
        <f>SUM(H13:H50)+I4</f>
        <v>95.419999999999945</v>
      </c>
      <c r="I51" s="56"/>
    </row>
    <row r="52" spans="1:9 16379:16381" s="46" customFormat="1" ht="23.25" customHeight="1">
      <c r="A52" s="120" t="s">
        <v>132</v>
      </c>
      <c r="B52" s="121"/>
      <c r="C52" s="121"/>
      <c r="D52" s="121"/>
      <c r="E52" s="122"/>
      <c r="F52" s="121"/>
      <c r="G52" s="121"/>
      <c r="H52" s="121"/>
      <c r="I52" s="123"/>
    </row>
    <row r="53" spans="1:9 16379:16381" s="47" customFormat="1" ht="45.9" customHeight="1">
      <c r="A53" s="124" t="s">
        <v>133</v>
      </c>
      <c r="B53" s="124"/>
      <c r="C53" s="124"/>
      <c r="D53" s="124"/>
      <c r="E53" s="125"/>
      <c r="F53" s="124"/>
      <c r="G53" s="124"/>
      <c r="H53" s="124"/>
      <c r="I53" s="124"/>
    </row>
    <row r="54" spans="1:9 16379:16381" s="47" customFormat="1" ht="42.75" customHeight="1">
      <c r="A54" s="124" t="s">
        <v>134</v>
      </c>
      <c r="B54" s="124"/>
      <c r="C54" s="124"/>
      <c r="D54" s="124"/>
      <c r="E54" s="125"/>
      <c r="F54" s="124"/>
      <c r="G54" s="124"/>
      <c r="H54" s="124"/>
      <c r="I54" s="124"/>
    </row>
    <row r="55" spans="1:9 16379:16381" s="46" customFormat="1" ht="14.4">
      <c r="E55" s="48"/>
    </row>
    <row r="56" spans="1:9 16379:16381" s="46" customFormat="1" ht="14.4">
      <c r="E56" s="48"/>
    </row>
    <row r="57" spans="1:9 16379:16381" s="46" customFormat="1" ht="14.4">
      <c r="E57" s="48"/>
    </row>
    <row r="58" spans="1:9 16379:16381" s="46" customFormat="1" ht="14.4">
      <c r="E58" s="48"/>
    </row>
    <row r="59" spans="1:9 16379:16381" s="46" customFormat="1">
      <c r="E59" s="48"/>
      <c r="XEY59" s="49"/>
      <c r="XEZ59" s="49"/>
      <c r="XFA59" s="49"/>
    </row>
  </sheetData>
  <mergeCells count="34">
    <mergeCell ref="A1:I1"/>
    <mergeCell ref="B2:I2"/>
    <mergeCell ref="F3:G3"/>
    <mergeCell ref="F4:G4"/>
    <mergeCell ref="F5:G5"/>
    <mergeCell ref="E10:I10"/>
    <mergeCell ref="B11:D11"/>
    <mergeCell ref="E11:I11"/>
    <mergeCell ref="F6:G6"/>
    <mergeCell ref="B7:D7"/>
    <mergeCell ref="E7:I7"/>
    <mergeCell ref="B8:D8"/>
    <mergeCell ref="E8:I8"/>
    <mergeCell ref="A54:I54"/>
    <mergeCell ref="A3:A6"/>
    <mergeCell ref="A7:A11"/>
    <mergeCell ref="A12:A50"/>
    <mergeCell ref="B13:B22"/>
    <mergeCell ref="B23:B45"/>
    <mergeCell ref="B46:B48"/>
    <mergeCell ref="B49:B50"/>
    <mergeCell ref="C13:C16"/>
    <mergeCell ref="C17:C18"/>
    <mergeCell ref="C23:C40"/>
    <mergeCell ref="C41:C43"/>
    <mergeCell ref="C44:C45"/>
    <mergeCell ref="B9:D9"/>
    <mergeCell ref="E9:I9"/>
    <mergeCell ref="B10:D10"/>
    <mergeCell ref="J23:J24"/>
    <mergeCell ref="J41:J43"/>
    <mergeCell ref="B51:F51"/>
    <mergeCell ref="A52:I52"/>
    <mergeCell ref="A53:I53"/>
  </mergeCells>
  <phoneticPr fontId="30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J7" sqref="J7"/>
    </sheetView>
  </sheetViews>
  <sheetFormatPr defaultColWidth="9" defaultRowHeight="14.4"/>
  <cols>
    <col min="1" max="1" width="8.109375" style="19" customWidth="1"/>
    <col min="2" max="2" width="26.44140625" customWidth="1"/>
    <col min="3" max="3" width="20.109375" customWidth="1"/>
    <col min="4" max="4" width="12.6640625" customWidth="1"/>
    <col min="5" max="6" width="13.21875" customWidth="1"/>
    <col min="7" max="11" width="12.6640625" customWidth="1"/>
  </cols>
  <sheetData>
    <row r="1" spans="1:11" ht="57" customHeight="1">
      <c r="A1" s="158" t="s">
        <v>135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18" customFormat="1" ht="30" customHeight="1">
      <c r="A2" s="160" t="s">
        <v>136</v>
      </c>
      <c r="B2" s="159" t="s">
        <v>137</v>
      </c>
      <c r="C2" s="163" t="s">
        <v>138</v>
      </c>
      <c r="D2" s="159" t="s">
        <v>139</v>
      </c>
      <c r="E2" s="159"/>
      <c r="F2" s="159"/>
      <c r="G2" s="159"/>
      <c r="H2" s="159"/>
      <c r="I2" s="159"/>
      <c r="J2" s="160" t="s">
        <v>140</v>
      </c>
      <c r="K2" s="160" t="s">
        <v>141</v>
      </c>
    </row>
    <row r="3" spans="1:11" s="18" customFormat="1" ht="30" customHeight="1">
      <c r="A3" s="161"/>
      <c r="B3" s="159"/>
      <c r="C3" s="163"/>
      <c r="D3" s="159" t="s">
        <v>16</v>
      </c>
      <c r="E3" s="159"/>
      <c r="F3" s="159"/>
      <c r="G3" s="159"/>
      <c r="H3" s="159" t="s">
        <v>142</v>
      </c>
      <c r="I3" s="159" t="s">
        <v>143</v>
      </c>
      <c r="J3" s="161"/>
      <c r="K3" s="161"/>
    </row>
    <row r="4" spans="1:11" s="18" customFormat="1" ht="30" customHeight="1">
      <c r="A4" s="162"/>
      <c r="B4" s="159"/>
      <c r="C4" s="163"/>
      <c r="D4" s="42" t="s">
        <v>144</v>
      </c>
      <c r="E4" s="41" t="s">
        <v>145</v>
      </c>
      <c r="F4" s="41" t="s">
        <v>146</v>
      </c>
      <c r="G4" s="41" t="s">
        <v>147</v>
      </c>
      <c r="H4" s="159"/>
      <c r="I4" s="163"/>
      <c r="J4" s="162"/>
      <c r="K4" s="161"/>
    </row>
    <row r="5" spans="1:11" s="18" customFormat="1" ht="30" customHeight="1">
      <c r="A5" s="23">
        <v>1</v>
      </c>
      <c r="B5" s="21" t="s">
        <v>148</v>
      </c>
      <c r="C5" s="21" t="s">
        <v>13</v>
      </c>
      <c r="D5" s="21">
        <v>635</v>
      </c>
      <c r="E5" s="23">
        <v>635</v>
      </c>
      <c r="F5" s="23">
        <v>0</v>
      </c>
      <c r="G5" s="23">
        <v>0</v>
      </c>
      <c r="H5" s="23">
        <v>635</v>
      </c>
      <c r="I5" s="45">
        <f>H5/D5</f>
        <v>1</v>
      </c>
      <c r="J5" s="23">
        <v>100</v>
      </c>
      <c r="K5" s="43"/>
    </row>
    <row r="6" spans="1:11" ht="30" customHeight="1">
      <c r="A6" s="23">
        <v>2</v>
      </c>
      <c r="B6" s="22" t="s">
        <v>149</v>
      </c>
      <c r="C6" s="21" t="s">
        <v>13</v>
      </c>
      <c r="D6" s="23">
        <v>91.83</v>
      </c>
      <c r="E6" s="44">
        <v>91.83</v>
      </c>
      <c r="F6" s="44">
        <v>6.02</v>
      </c>
      <c r="G6" s="44">
        <v>0</v>
      </c>
      <c r="H6" s="23">
        <v>91.83</v>
      </c>
      <c r="I6" s="45">
        <v>1</v>
      </c>
      <c r="J6" s="23">
        <v>85.49</v>
      </c>
      <c r="K6" s="17"/>
    </row>
    <row r="7" spans="1:11" ht="30" customHeight="1">
      <c r="A7" s="23">
        <v>3</v>
      </c>
      <c r="B7" s="21" t="s">
        <v>131</v>
      </c>
      <c r="C7" s="21"/>
      <c r="D7" s="21">
        <f>SUM(D5:D6)</f>
        <v>726.83</v>
      </c>
      <c r="E7" s="23">
        <f>SUM(E5:E6)</f>
        <v>726.83</v>
      </c>
      <c r="F7" s="23">
        <v>6.02</v>
      </c>
      <c r="G7" s="17"/>
      <c r="H7" s="23">
        <f>SUM(H5:H6)</f>
        <v>726.83</v>
      </c>
      <c r="I7" s="45">
        <v>1</v>
      </c>
      <c r="J7" s="23"/>
      <c r="K7" s="1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0" type="noConversion"/>
  <pageMargins left="0.75" right="0.75" top="1" bottom="1" header="0.5" footer="0.5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A25" sqref="A25:K25"/>
    </sheetView>
  </sheetViews>
  <sheetFormatPr defaultColWidth="9" defaultRowHeight="14.4"/>
  <cols>
    <col min="5" max="5" width="11.77734375" customWidth="1"/>
    <col min="6" max="6" width="11.44140625" customWidth="1"/>
    <col min="12" max="12" width="23.88671875" customWidth="1"/>
  </cols>
  <sheetData>
    <row r="1" spans="1:11" ht="42" customHeight="1">
      <c r="A1" s="184" t="s">
        <v>150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0.25" customHeight="1">
      <c r="A2" s="164" t="s">
        <v>137</v>
      </c>
      <c r="B2" s="164"/>
      <c r="C2" s="164" t="s">
        <v>151</v>
      </c>
      <c r="D2" s="164"/>
      <c r="E2" s="164"/>
      <c r="F2" s="164"/>
      <c r="G2" s="164"/>
      <c r="H2" s="164"/>
      <c r="I2" s="164"/>
      <c r="J2" s="164"/>
      <c r="K2" s="164"/>
    </row>
    <row r="3" spans="1:11" ht="20.25" customHeight="1">
      <c r="A3" s="164" t="s">
        <v>138</v>
      </c>
      <c r="B3" s="164"/>
      <c r="C3" s="164" t="s">
        <v>13</v>
      </c>
      <c r="D3" s="164"/>
      <c r="E3" s="164"/>
      <c r="F3" s="164"/>
      <c r="G3" s="164" t="s">
        <v>152</v>
      </c>
      <c r="H3" s="164"/>
      <c r="I3" s="164" t="s">
        <v>13</v>
      </c>
      <c r="J3" s="164"/>
      <c r="K3" s="164"/>
    </row>
    <row r="4" spans="1:11" ht="20.25" customHeight="1">
      <c r="A4" s="164" t="s">
        <v>139</v>
      </c>
      <c r="B4" s="164"/>
      <c r="C4" s="164"/>
      <c r="D4" s="164"/>
      <c r="E4" s="164" t="s">
        <v>15</v>
      </c>
      <c r="F4" s="164" t="s">
        <v>153</v>
      </c>
      <c r="G4" s="164" t="s">
        <v>154</v>
      </c>
      <c r="H4" s="164"/>
      <c r="I4" s="164" t="s">
        <v>19</v>
      </c>
      <c r="J4" s="164" t="s">
        <v>155</v>
      </c>
      <c r="K4" s="164" t="s">
        <v>20</v>
      </c>
    </row>
    <row r="5" spans="1:11" ht="20.2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20.25" customHeight="1">
      <c r="A6" s="164"/>
      <c r="B6" s="164"/>
      <c r="C6" s="183" t="s">
        <v>156</v>
      </c>
      <c r="D6" s="183"/>
      <c r="E6" s="1">
        <v>300</v>
      </c>
      <c r="F6" s="1">
        <v>635</v>
      </c>
      <c r="G6" s="164">
        <v>635</v>
      </c>
      <c r="H6" s="164"/>
      <c r="I6" s="1">
        <v>10</v>
      </c>
      <c r="J6" s="36">
        <v>1</v>
      </c>
      <c r="K6" s="1">
        <v>10</v>
      </c>
    </row>
    <row r="7" spans="1:11" ht="20.25" customHeight="1">
      <c r="A7" s="164"/>
      <c r="B7" s="164"/>
      <c r="C7" s="164" t="s">
        <v>157</v>
      </c>
      <c r="D7" s="164"/>
      <c r="E7" s="1">
        <v>300</v>
      </c>
      <c r="F7" s="1">
        <v>635</v>
      </c>
      <c r="G7" s="164">
        <v>635</v>
      </c>
      <c r="H7" s="164"/>
      <c r="I7" s="1" t="s">
        <v>25</v>
      </c>
      <c r="J7" s="36">
        <v>1</v>
      </c>
      <c r="K7" s="1" t="s">
        <v>25</v>
      </c>
    </row>
    <row r="8" spans="1:11" ht="20.25" customHeight="1">
      <c r="A8" s="164"/>
      <c r="B8" s="164"/>
      <c r="C8" s="164" t="s">
        <v>158</v>
      </c>
      <c r="D8" s="164"/>
      <c r="E8" s="1"/>
      <c r="F8" s="1"/>
      <c r="G8" s="164"/>
      <c r="H8" s="164"/>
      <c r="I8" s="1" t="s">
        <v>25</v>
      </c>
      <c r="J8" s="1"/>
      <c r="K8" s="1" t="s">
        <v>25</v>
      </c>
    </row>
    <row r="9" spans="1:11" ht="20.25" customHeight="1">
      <c r="A9" s="164"/>
      <c r="B9" s="164"/>
      <c r="C9" s="164" t="s">
        <v>147</v>
      </c>
      <c r="D9" s="164"/>
      <c r="E9" s="1"/>
      <c r="F9" s="1"/>
      <c r="G9" s="164"/>
      <c r="H9" s="164"/>
      <c r="I9" s="1" t="s">
        <v>25</v>
      </c>
      <c r="J9" s="1"/>
      <c r="K9" s="1" t="s">
        <v>25</v>
      </c>
    </row>
    <row r="10" spans="1:11" ht="20.25" customHeight="1">
      <c r="A10" s="164" t="s">
        <v>159</v>
      </c>
      <c r="B10" s="164" t="s">
        <v>29</v>
      </c>
      <c r="C10" s="164"/>
      <c r="D10" s="164"/>
      <c r="E10" s="164"/>
      <c r="F10" s="164"/>
      <c r="G10" s="164" t="s">
        <v>160</v>
      </c>
      <c r="H10" s="164"/>
      <c r="I10" s="164"/>
      <c r="J10" s="164"/>
      <c r="K10" s="164"/>
    </row>
    <row r="11" spans="1:11" ht="69" customHeight="1">
      <c r="A11" s="164"/>
      <c r="B11" s="179" t="s">
        <v>161</v>
      </c>
      <c r="C11" s="180"/>
      <c r="D11" s="180"/>
      <c r="E11" s="180"/>
      <c r="F11" s="181"/>
      <c r="G11" s="182" t="s">
        <v>162</v>
      </c>
      <c r="H11" s="182"/>
      <c r="I11" s="182"/>
      <c r="J11" s="182"/>
      <c r="K11" s="182"/>
    </row>
    <row r="12" spans="1:11" ht="20.25" customHeight="1">
      <c r="A12" s="166" t="s">
        <v>163</v>
      </c>
      <c r="B12" s="29" t="s">
        <v>40</v>
      </c>
      <c r="C12" s="29" t="s">
        <v>41</v>
      </c>
      <c r="D12" s="167" t="s">
        <v>42</v>
      </c>
      <c r="E12" s="167"/>
      <c r="F12" s="29" t="s">
        <v>43</v>
      </c>
      <c r="G12" s="29" t="s">
        <v>44</v>
      </c>
      <c r="H12" s="29" t="s">
        <v>19</v>
      </c>
      <c r="I12" s="29" t="s">
        <v>20</v>
      </c>
      <c r="J12" s="167" t="s">
        <v>45</v>
      </c>
      <c r="K12" s="167"/>
    </row>
    <row r="13" spans="1:11" ht="20.25" customHeight="1">
      <c r="A13" s="166"/>
      <c r="B13" s="167" t="s">
        <v>164</v>
      </c>
      <c r="C13" s="168" t="s">
        <v>165</v>
      </c>
      <c r="D13" s="170" t="s">
        <v>166</v>
      </c>
      <c r="E13" s="170"/>
      <c r="F13" s="1" t="s">
        <v>88</v>
      </c>
      <c r="G13" s="12">
        <v>1</v>
      </c>
      <c r="H13" s="29">
        <v>10</v>
      </c>
      <c r="I13" s="29">
        <v>10</v>
      </c>
      <c r="J13" s="167"/>
      <c r="K13" s="167"/>
    </row>
    <row r="14" spans="1:11" ht="20.25" customHeight="1">
      <c r="A14" s="166"/>
      <c r="B14" s="167"/>
      <c r="C14" s="169"/>
      <c r="D14" s="170" t="s">
        <v>167</v>
      </c>
      <c r="E14" s="170"/>
      <c r="F14" s="39" t="s">
        <v>77</v>
      </c>
      <c r="G14" s="12">
        <v>1</v>
      </c>
      <c r="H14" s="29">
        <v>10</v>
      </c>
      <c r="I14" s="29">
        <v>10</v>
      </c>
      <c r="J14" s="175"/>
      <c r="K14" s="176"/>
    </row>
    <row r="15" spans="1:11" ht="20.25" customHeight="1">
      <c r="A15" s="166"/>
      <c r="B15" s="167"/>
      <c r="C15" s="29" t="s">
        <v>168</v>
      </c>
      <c r="D15" s="170" t="s">
        <v>169</v>
      </c>
      <c r="E15" s="170"/>
      <c r="F15" s="1" t="s">
        <v>170</v>
      </c>
      <c r="G15" s="40">
        <v>1</v>
      </c>
      <c r="H15" s="29">
        <v>10</v>
      </c>
      <c r="I15" s="29">
        <v>10</v>
      </c>
      <c r="J15" s="167"/>
      <c r="K15" s="167"/>
    </row>
    <row r="16" spans="1:11" ht="20.25" customHeight="1">
      <c r="A16" s="166"/>
      <c r="B16" s="167"/>
      <c r="C16" s="29" t="s">
        <v>171</v>
      </c>
      <c r="D16" s="177" t="s">
        <v>172</v>
      </c>
      <c r="E16" s="178"/>
      <c r="F16" s="1" t="s">
        <v>170</v>
      </c>
      <c r="G16" s="40">
        <v>1</v>
      </c>
      <c r="H16" s="29">
        <v>10</v>
      </c>
      <c r="I16" s="29">
        <v>10</v>
      </c>
      <c r="J16" s="167"/>
      <c r="K16" s="167"/>
    </row>
    <row r="17" spans="1:11" ht="20.25" customHeight="1">
      <c r="A17" s="166"/>
      <c r="B17" s="167"/>
      <c r="C17" s="29" t="s">
        <v>173</v>
      </c>
      <c r="D17" s="177" t="s">
        <v>174</v>
      </c>
      <c r="E17" s="178"/>
      <c r="F17" s="1" t="s">
        <v>175</v>
      </c>
      <c r="G17" s="40">
        <v>1</v>
      </c>
      <c r="H17" s="33">
        <v>10</v>
      </c>
      <c r="I17" s="15">
        <v>10</v>
      </c>
      <c r="J17" s="167"/>
      <c r="K17" s="167"/>
    </row>
    <row r="18" spans="1:11" ht="20.25" customHeight="1">
      <c r="A18" s="166"/>
      <c r="B18" s="167" t="s">
        <v>176</v>
      </c>
      <c r="C18" s="29" t="s">
        <v>177</v>
      </c>
      <c r="D18" s="170" t="s">
        <v>178</v>
      </c>
      <c r="E18" s="170"/>
      <c r="F18" s="1" t="s">
        <v>179</v>
      </c>
      <c r="G18" s="31">
        <v>0.97660000000000002</v>
      </c>
      <c r="H18" s="29">
        <v>15</v>
      </c>
      <c r="I18" s="29">
        <v>15</v>
      </c>
      <c r="J18" s="167"/>
      <c r="K18" s="167"/>
    </row>
    <row r="19" spans="1:11" ht="20.25" customHeight="1">
      <c r="A19" s="166"/>
      <c r="B19" s="167"/>
      <c r="C19" s="29" t="s">
        <v>180</v>
      </c>
      <c r="D19" s="170" t="s">
        <v>181</v>
      </c>
      <c r="E19" s="170"/>
      <c r="F19" s="29" t="s">
        <v>182</v>
      </c>
      <c r="G19" s="12">
        <v>1</v>
      </c>
      <c r="H19" s="29">
        <v>15</v>
      </c>
      <c r="I19" s="29">
        <v>15</v>
      </c>
      <c r="J19" s="167"/>
      <c r="K19" s="167"/>
    </row>
    <row r="20" spans="1:11" ht="20.25" customHeight="1">
      <c r="A20" s="166"/>
      <c r="B20" s="168" t="s">
        <v>183</v>
      </c>
      <c r="C20" s="168" t="s">
        <v>184</v>
      </c>
      <c r="D20" s="170" t="s">
        <v>185</v>
      </c>
      <c r="E20" s="170"/>
      <c r="F20" s="1" t="s">
        <v>179</v>
      </c>
      <c r="G20" s="12">
        <v>0.95</v>
      </c>
      <c r="H20" s="29">
        <v>5</v>
      </c>
      <c r="I20" s="29">
        <v>5</v>
      </c>
      <c r="J20" s="175"/>
      <c r="K20" s="176"/>
    </row>
    <row r="21" spans="1:11" ht="20.25" customHeight="1">
      <c r="A21" s="166"/>
      <c r="B21" s="169"/>
      <c r="C21" s="169"/>
      <c r="D21" s="170" t="s">
        <v>186</v>
      </c>
      <c r="E21" s="170"/>
      <c r="F21" s="1" t="s">
        <v>88</v>
      </c>
      <c r="G21" s="12">
        <v>0.97</v>
      </c>
      <c r="H21" s="29">
        <v>5</v>
      </c>
      <c r="I21" s="29">
        <v>5</v>
      </c>
      <c r="J21" s="167"/>
      <c r="K21" s="167"/>
    </row>
    <row r="22" spans="1:11" ht="20.25" customHeight="1">
      <c r="A22" s="170" t="s">
        <v>187</v>
      </c>
      <c r="B22" s="170"/>
      <c r="C22" s="170"/>
      <c r="D22" s="170"/>
      <c r="E22" s="170"/>
      <c r="F22" s="170"/>
      <c r="G22" s="170"/>
      <c r="H22" s="35">
        <f>SUM(H13:H21)+I6</f>
        <v>100</v>
      </c>
      <c r="I22" s="35">
        <f>SUM(I13:I21)+K6</f>
        <v>100</v>
      </c>
      <c r="J22" s="171"/>
      <c r="K22" s="171"/>
    </row>
    <row r="23" spans="1:11" ht="20.25" customHeight="1">
      <c r="A23" s="14" t="s">
        <v>188</v>
      </c>
      <c r="B23" s="172" t="s">
        <v>189</v>
      </c>
      <c r="C23" s="173"/>
      <c r="D23" s="173"/>
      <c r="E23" s="173"/>
      <c r="F23" s="173"/>
      <c r="G23" s="173"/>
      <c r="H23" s="173"/>
      <c r="I23" s="173"/>
      <c r="J23" s="173"/>
      <c r="K23" s="174"/>
    </row>
    <row r="24" spans="1:11">
      <c r="A24" s="165" t="s">
        <v>190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</row>
    <row r="25" spans="1:11">
      <c r="A25" s="165" t="s">
        <v>191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</row>
    <row r="26" spans="1:11">
      <c r="A26" s="165" t="s">
        <v>192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</sheetData>
  <mergeCells count="60">
    <mergeCell ref="A1:K1"/>
    <mergeCell ref="A2:B2"/>
    <mergeCell ref="C2:K2"/>
    <mergeCell ref="A3:B3"/>
    <mergeCell ref="C3:F3"/>
    <mergeCell ref="G3:H3"/>
    <mergeCell ref="I3:K3"/>
    <mergeCell ref="D13:E13"/>
    <mergeCell ref="J13:K13"/>
    <mergeCell ref="D14:E14"/>
    <mergeCell ref="J14:K14"/>
    <mergeCell ref="C9:D9"/>
    <mergeCell ref="G9:H9"/>
    <mergeCell ref="B10:F10"/>
    <mergeCell ref="G10:K10"/>
    <mergeCell ref="B11:F11"/>
    <mergeCell ref="G11:K11"/>
    <mergeCell ref="A26:K26"/>
    <mergeCell ref="A10:A11"/>
    <mergeCell ref="A12:A21"/>
    <mergeCell ref="B13:B17"/>
    <mergeCell ref="B18:B19"/>
    <mergeCell ref="B20:B21"/>
    <mergeCell ref="C13:C14"/>
    <mergeCell ref="C20:C21"/>
    <mergeCell ref="D21:E21"/>
    <mergeCell ref="J21:K21"/>
    <mergeCell ref="A22:G22"/>
    <mergeCell ref="J22:K22"/>
    <mergeCell ref="B23:K23"/>
    <mergeCell ref="D18:E18"/>
    <mergeCell ref="J18:K18"/>
    <mergeCell ref="D19:E19"/>
    <mergeCell ref="I4:I5"/>
    <mergeCell ref="J4:J5"/>
    <mergeCell ref="K4:K5"/>
    <mergeCell ref="A24:K24"/>
    <mergeCell ref="A25:K25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D12:E12"/>
    <mergeCell ref="J12:K12"/>
    <mergeCell ref="C4:D5"/>
    <mergeCell ref="G4:H5"/>
    <mergeCell ref="A4:B9"/>
    <mergeCell ref="E4:E5"/>
    <mergeCell ref="F4:F5"/>
    <mergeCell ref="C6:D6"/>
    <mergeCell ref="G6:H6"/>
    <mergeCell ref="C7:D7"/>
    <mergeCell ref="G7:H7"/>
    <mergeCell ref="C8:D8"/>
    <mergeCell ref="G8:H8"/>
  </mergeCells>
  <phoneticPr fontId="30" type="noConversion"/>
  <pageMargins left="0.75" right="0.75" top="1" bottom="1" header="0.5" footer="0.5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M13" sqref="M13"/>
    </sheetView>
  </sheetViews>
  <sheetFormatPr defaultColWidth="9" defaultRowHeight="14.4"/>
  <cols>
    <col min="1" max="1" width="6.88671875" customWidth="1"/>
    <col min="2" max="2" width="10.6640625" customWidth="1"/>
    <col min="3" max="3" width="10.21875" customWidth="1"/>
    <col min="5" max="5" width="12.33203125" customWidth="1"/>
    <col min="6" max="6" width="11.6640625" customWidth="1"/>
    <col min="7" max="7" width="10.109375" customWidth="1"/>
    <col min="8" max="8" width="6.88671875" customWidth="1"/>
    <col min="9" max="9" width="9.77734375" customWidth="1"/>
    <col min="10" max="10" width="6.88671875" customWidth="1"/>
    <col min="11" max="11" width="17.21875" customWidth="1"/>
    <col min="12" max="12" width="26.44140625" customWidth="1"/>
  </cols>
  <sheetData>
    <row r="1" spans="1:13" ht="42" customHeight="1">
      <c r="A1" s="184" t="s">
        <v>150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3" ht="20.25" customHeight="1">
      <c r="A2" s="164" t="s">
        <v>137</v>
      </c>
      <c r="B2" s="164"/>
      <c r="C2" s="164" t="s">
        <v>149</v>
      </c>
      <c r="D2" s="164"/>
      <c r="E2" s="164"/>
      <c r="F2" s="164"/>
      <c r="G2" s="164"/>
      <c r="H2" s="164"/>
      <c r="I2" s="164"/>
      <c r="J2" s="164"/>
      <c r="K2" s="164"/>
    </row>
    <row r="3" spans="1:13" ht="20.25" customHeight="1">
      <c r="A3" s="164" t="s">
        <v>138</v>
      </c>
      <c r="B3" s="164"/>
      <c r="C3" s="164" t="s">
        <v>13</v>
      </c>
      <c r="D3" s="164"/>
      <c r="E3" s="164"/>
      <c r="F3" s="164"/>
      <c r="G3" s="164" t="s">
        <v>152</v>
      </c>
      <c r="H3" s="164"/>
      <c r="I3" s="164" t="s">
        <v>13</v>
      </c>
      <c r="J3" s="164"/>
      <c r="K3" s="164"/>
    </row>
    <row r="4" spans="1:13" ht="20.25" customHeight="1">
      <c r="A4" s="164" t="s">
        <v>139</v>
      </c>
      <c r="B4" s="164"/>
      <c r="C4" s="164"/>
      <c r="D4" s="164"/>
      <c r="E4" s="164" t="s">
        <v>15</v>
      </c>
      <c r="F4" s="164" t="s">
        <v>153</v>
      </c>
      <c r="G4" s="164" t="s">
        <v>154</v>
      </c>
      <c r="H4" s="164"/>
      <c r="I4" s="164" t="s">
        <v>19</v>
      </c>
      <c r="J4" s="164" t="s">
        <v>155</v>
      </c>
      <c r="K4" s="164" t="s">
        <v>20</v>
      </c>
    </row>
    <row r="5" spans="1:13" ht="20.2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3" ht="20.25" customHeight="1">
      <c r="A6" s="164"/>
      <c r="B6" s="164"/>
      <c r="C6" s="183" t="s">
        <v>156</v>
      </c>
      <c r="D6" s="183"/>
      <c r="E6" s="113">
        <v>60</v>
      </c>
      <c r="F6" s="113">
        <v>72</v>
      </c>
      <c r="G6" s="188">
        <v>72</v>
      </c>
      <c r="H6" s="188"/>
      <c r="I6" s="113">
        <v>10</v>
      </c>
      <c r="J6" s="40">
        <v>1</v>
      </c>
      <c r="K6" s="113">
        <v>10</v>
      </c>
    </row>
    <row r="7" spans="1:13" ht="20.25" customHeight="1">
      <c r="A7" s="164"/>
      <c r="B7" s="164"/>
      <c r="C7" s="164" t="s">
        <v>157</v>
      </c>
      <c r="D7" s="164"/>
      <c r="E7" s="113">
        <v>60</v>
      </c>
      <c r="F7" s="113">
        <v>72</v>
      </c>
      <c r="G7" s="188">
        <v>72</v>
      </c>
      <c r="H7" s="188"/>
      <c r="I7" s="113" t="s">
        <v>25</v>
      </c>
      <c r="J7" s="40">
        <v>1</v>
      </c>
      <c r="K7" s="113" t="s">
        <v>25</v>
      </c>
    </row>
    <row r="8" spans="1:13" ht="20.25" customHeight="1">
      <c r="A8" s="164"/>
      <c r="B8" s="164"/>
      <c r="C8" s="164" t="s">
        <v>158</v>
      </c>
      <c r="D8" s="164"/>
      <c r="E8" s="113"/>
      <c r="F8" s="113"/>
      <c r="G8" s="188"/>
      <c r="H8" s="188"/>
      <c r="I8" s="114" t="s">
        <v>240</v>
      </c>
      <c r="J8" s="115" t="s">
        <v>240</v>
      </c>
      <c r="K8" s="113" t="s">
        <v>25</v>
      </c>
    </row>
    <row r="9" spans="1:13" ht="20.25" customHeight="1">
      <c r="A9" s="164"/>
      <c r="B9" s="164"/>
      <c r="C9" s="164" t="s">
        <v>147</v>
      </c>
      <c r="D9" s="164"/>
      <c r="E9" s="1"/>
      <c r="F9" s="1"/>
      <c r="G9" s="164"/>
      <c r="H9" s="164"/>
      <c r="I9" s="1" t="s">
        <v>25</v>
      </c>
      <c r="J9" s="1" t="s">
        <v>25</v>
      </c>
      <c r="K9" s="1" t="s">
        <v>25</v>
      </c>
    </row>
    <row r="10" spans="1:13" ht="20.25" customHeight="1">
      <c r="A10" s="164" t="s">
        <v>159</v>
      </c>
      <c r="B10" s="164" t="s">
        <v>29</v>
      </c>
      <c r="C10" s="164"/>
      <c r="D10" s="164"/>
      <c r="E10" s="164"/>
      <c r="F10" s="164"/>
      <c r="G10" s="164" t="s">
        <v>160</v>
      </c>
      <c r="H10" s="164"/>
      <c r="I10" s="164"/>
      <c r="J10" s="164"/>
      <c r="K10" s="164"/>
    </row>
    <row r="11" spans="1:13" ht="57.9" customHeight="1">
      <c r="A11" s="164"/>
      <c r="B11" s="179" t="s">
        <v>193</v>
      </c>
      <c r="C11" s="180"/>
      <c r="D11" s="180"/>
      <c r="E11" s="180"/>
      <c r="F11" s="181"/>
      <c r="G11" s="187" t="s">
        <v>194</v>
      </c>
      <c r="H11" s="187"/>
      <c r="I11" s="187"/>
      <c r="J11" s="187"/>
      <c r="K11" s="187"/>
    </row>
    <row r="12" spans="1:13" ht="20.25" customHeight="1">
      <c r="A12" s="166" t="s">
        <v>163</v>
      </c>
      <c r="B12" s="29" t="s">
        <v>40</v>
      </c>
      <c r="C12" s="29" t="s">
        <v>41</v>
      </c>
      <c r="D12" s="167" t="s">
        <v>42</v>
      </c>
      <c r="E12" s="167"/>
      <c r="F12" s="29" t="s">
        <v>43</v>
      </c>
      <c r="G12" s="29" t="s">
        <v>44</v>
      </c>
      <c r="H12" s="29" t="s">
        <v>19</v>
      </c>
      <c r="I12" s="29" t="s">
        <v>20</v>
      </c>
      <c r="J12" s="167" t="s">
        <v>45</v>
      </c>
      <c r="K12" s="167"/>
    </row>
    <row r="13" spans="1:13" ht="48.9" customHeight="1">
      <c r="A13" s="166"/>
      <c r="B13" s="167" t="s">
        <v>164</v>
      </c>
      <c r="C13" s="29" t="s">
        <v>165</v>
      </c>
      <c r="D13" s="175" t="s">
        <v>195</v>
      </c>
      <c r="E13" s="176"/>
      <c r="F13" s="30" t="s">
        <v>196</v>
      </c>
      <c r="G13" s="30" t="s">
        <v>197</v>
      </c>
      <c r="H13" s="29">
        <v>12.5</v>
      </c>
      <c r="I13" s="29">
        <v>0</v>
      </c>
      <c r="J13" s="186" t="s">
        <v>198</v>
      </c>
      <c r="K13" s="186"/>
      <c r="L13" s="37"/>
      <c r="M13" s="38"/>
    </row>
    <row r="14" spans="1:13" ht="20.25" customHeight="1">
      <c r="A14" s="166"/>
      <c r="B14" s="167"/>
      <c r="C14" s="29" t="s">
        <v>168</v>
      </c>
      <c r="D14" s="175" t="s">
        <v>178</v>
      </c>
      <c r="E14" s="176"/>
      <c r="F14" s="29" t="s">
        <v>199</v>
      </c>
      <c r="G14" s="31">
        <v>0.97660000000000002</v>
      </c>
      <c r="H14" s="29">
        <v>12.5</v>
      </c>
      <c r="I14" s="29">
        <v>12.5</v>
      </c>
      <c r="J14" s="167"/>
      <c r="K14" s="167"/>
    </row>
    <row r="15" spans="1:13" ht="20.25" customHeight="1">
      <c r="A15" s="166"/>
      <c r="B15" s="167"/>
      <c r="C15" s="29" t="s">
        <v>171</v>
      </c>
      <c r="D15" s="177" t="s">
        <v>200</v>
      </c>
      <c r="E15" s="178"/>
      <c r="F15" s="29" t="s">
        <v>88</v>
      </c>
      <c r="G15" s="31">
        <v>0.99929999999999997</v>
      </c>
      <c r="H15" s="29">
        <v>12.5</v>
      </c>
      <c r="I15" s="29">
        <v>12.5</v>
      </c>
      <c r="J15" s="167"/>
      <c r="K15" s="167"/>
    </row>
    <row r="16" spans="1:13" ht="65.099999999999994" customHeight="1">
      <c r="A16" s="166"/>
      <c r="B16" s="167"/>
      <c r="C16" s="29" t="s">
        <v>173</v>
      </c>
      <c r="D16" s="177" t="s">
        <v>201</v>
      </c>
      <c r="E16" s="178"/>
      <c r="F16" s="29" t="s">
        <v>202</v>
      </c>
      <c r="G16" s="32" t="s">
        <v>203</v>
      </c>
      <c r="H16" s="33">
        <v>12.5</v>
      </c>
      <c r="I16" s="29">
        <v>10.49</v>
      </c>
      <c r="J16" s="185" t="s">
        <v>204</v>
      </c>
      <c r="K16" s="185"/>
    </row>
    <row r="17" spans="1:11" ht="20.25" customHeight="1">
      <c r="A17" s="166"/>
      <c r="B17" s="167" t="s">
        <v>176</v>
      </c>
      <c r="C17" s="29" t="s">
        <v>177</v>
      </c>
      <c r="D17" s="177" t="s">
        <v>205</v>
      </c>
      <c r="E17" s="178"/>
      <c r="F17" s="29" t="s">
        <v>175</v>
      </c>
      <c r="G17" s="34">
        <v>1</v>
      </c>
      <c r="H17" s="29">
        <v>10</v>
      </c>
      <c r="I17" s="29">
        <v>10</v>
      </c>
      <c r="J17" s="167"/>
      <c r="K17" s="167"/>
    </row>
    <row r="18" spans="1:11" ht="20.25" customHeight="1">
      <c r="A18" s="166"/>
      <c r="B18" s="167"/>
      <c r="C18" s="29" t="s">
        <v>206</v>
      </c>
      <c r="D18" s="170" t="s">
        <v>207</v>
      </c>
      <c r="E18" s="170"/>
      <c r="F18" s="29" t="s">
        <v>208</v>
      </c>
      <c r="G18" s="34">
        <v>1</v>
      </c>
      <c r="H18" s="29">
        <v>10</v>
      </c>
      <c r="I18" s="29">
        <v>10</v>
      </c>
      <c r="J18" s="167"/>
      <c r="K18" s="167"/>
    </row>
    <row r="19" spans="1:11" ht="20.25" customHeight="1">
      <c r="A19" s="166"/>
      <c r="B19" s="167"/>
      <c r="C19" s="29" t="s">
        <v>180</v>
      </c>
      <c r="D19" s="177" t="s">
        <v>209</v>
      </c>
      <c r="E19" s="178"/>
      <c r="F19" s="29" t="s">
        <v>182</v>
      </c>
      <c r="G19" s="34">
        <v>1</v>
      </c>
      <c r="H19" s="29">
        <v>10</v>
      </c>
      <c r="I19" s="29">
        <v>10</v>
      </c>
      <c r="J19" s="167"/>
      <c r="K19" s="167"/>
    </row>
    <row r="20" spans="1:11" ht="20.25" customHeight="1">
      <c r="A20" s="166"/>
      <c r="B20" s="29" t="s">
        <v>183</v>
      </c>
      <c r="C20" s="29" t="s">
        <v>184</v>
      </c>
      <c r="D20" s="177" t="s">
        <v>210</v>
      </c>
      <c r="E20" s="178"/>
      <c r="F20" s="29" t="s">
        <v>208</v>
      </c>
      <c r="G20" s="34">
        <v>1</v>
      </c>
      <c r="H20" s="29">
        <v>10</v>
      </c>
      <c r="I20" s="29">
        <v>10</v>
      </c>
      <c r="J20" s="167"/>
      <c r="K20" s="167"/>
    </row>
    <row r="21" spans="1:11" ht="20.25" customHeight="1">
      <c r="A21" s="170" t="s">
        <v>187</v>
      </c>
      <c r="B21" s="170"/>
      <c r="C21" s="170"/>
      <c r="D21" s="170"/>
      <c r="E21" s="170"/>
      <c r="F21" s="170"/>
      <c r="G21" s="170"/>
      <c r="H21" s="35">
        <f>SUM(H13:H20)+I6</f>
        <v>100</v>
      </c>
      <c r="I21" s="35">
        <f>SUM(I13:I20)+K6</f>
        <v>85.490000000000009</v>
      </c>
      <c r="J21" s="171"/>
      <c r="K21" s="171"/>
    </row>
    <row r="22" spans="1:11" ht="20.25" customHeight="1">
      <c r="A22" s="14" t="s">
        <v>188</v>
      </c>
      <c r="B22" s="172" t="s">
        <v>189</v>
      </c>
      <c r="C22" s="173"/>
      <c r="D22" s="173"/>
      <c r="E22" s="173"/>
      <c r="F22" s="173"/>
      <c r="G22" s="173"/>
      <c r="H22" s="173"/>
      <c r="I22" s="173"/>
      <c r="J22" s="173"/>
      <c r="K22" s="174"/>
    </row>
    <row r="23" spans="1:11">
      <c r="A23" s="165" t="s">
        <v>190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  <row r="24" spans="1:11" ht="51.9" customHeight="1">
      <c r="A24" s="165" t="s">
        <v>191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</row>
    <row r="25" spans="1:11" ht="41.1" customHeight="1">
      <c r="A25" s="165" t="s">
        <v>192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</row>
    <row r="26" spans="1:11" ht="15.9" customHeight="1"/>
  </sheetData>
  <mergeCells count="55">
    <mergeCell ref="A1:K1"/>
    <mergeCell ref="A2:B2"/>
    <mergeCell ref="C2:K2"/>
    <mergeCell ref="A3:B3"/>
    <mergeCell ref="C3:F3"/>
    <mergeCell ref="G3:H3"/>
    <mergeCell ref="I3:K3"/>
    <mergeCell ref="B10:F10"/>
    <mergeCell ref="G10:K10"/>
    <mergeCell ref="B11:F11"/>
    <mergeCell ref="G11:K11"/>
    <mergeCell ref="C6:D6"/>
    <mergeCell ref="G6:H6"/>
    <mergeCell ref="C7:D7"/>
    <mergeCell ref="G7:H7"/>
    <mergeCell ref="C8:D8"/>
    <mergeCell ref="G8:H8"/>
    <mergeCell ref="D12:E12"/>
    <mergeCell ref="J12:K12"/>
    <mergeCell ref="D13:E13"/>
    <mergeCell ref="J13:K13"/>
    <mergeCell ref="D14:E14"/>
    <mergeCell ref="J14:K14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I4:I5"/>
    <mergeCell ref="J4:J5"/>
    <mergeCell ref="K4:K5"/>
    <mergeCell ref="A25:K25"/>
    <mergeCell ref="A10:A11"/>
    <mergeCell ref="A12:A20"/>
    <mergeCell ref="B13:B16"/>
    <mergeCell ref="B17:B19"/>
    <mergeCell ref="A21:G21"/>
    <mergeCell ref="J21:K21"/>
    <mergeCell ref="B22:K22"/>
    <mergeCell ref="A23:K23"/>
    <mergeCell ref="A24:K24"/>
    <mergeCell ref="D18:E18"/>
    <mergeCell ref="J18:K18"/>
    <mergeCell ref="D19:E19"/>
    <mergeCell ref="C4:D5"/>
    <mergeCell ref="G4:H5"/>
    <mergeCell ref="A4:B9"/>
    <mergeCell ref="E4:E5"/>
    <mergeCell ref="F4:F5"/>
    <mergeCell ref="C9:D9"/>
    <mergeCell ref="G9:H9"/>
  </mergeCells>
  <phoneticPr fontId="30" type="noConversion"/>
  <pageMargins left="0.75" right="0.75" top="1" bottom="1" header="0.5" footer="0.5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L24" sqref="L24"/>
    </sheetView>
  </sheetViews>
  <sheetFormatPr defaultColWidth="9" defaultRowHeight="14.4"/>
  <cols>
    <col min="1" max="1" width="5.77734375" style="19" customWidth="1"/>
    <col min="2" max="2" width="23" customWidth="1"/>
    <col min="3" max="3" width="18.109375" customWidth="1"/>
    <col min="4" max="10" width="11.44140625" customWidth="1"/>
    <col min="11" max="11" width="10" customWidth="1"/>
    <col min="12" max="12" width="11.44140625" customWidth="1"/>
  </cols>
  <sheetData>
    <row r="1" spans="1:12" ht="57" customHeight="1">
      <c r="A1" s="158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18" customFormat="1" ht="30" customHeight="1">
      <c r="A2" s="192" t="s">
        <v>136</v>
      </c>
      <c r="B2" s="195" t="s">
        <v>212</v>
      </c>
      <c r="C2" s="196" t="s">
        <v>138</v>
      </c>
      <c r="D2" s="189" t="s">
        <v>213</v>
      </c>
      <c r="E2" s="190"/>
      <c r="F2" s="190"/>
      <c r="G2" s="190"/>
      <c r="H2" s="190"/>
      <c r="I2" s="190"/>
      <c r="J2" s="191"/>
      <c r="K2" s="192" t="s">
        <v>140</v>
      </c>
      <c r="L2" s="192" t="s">
        <v>141</v>
      </c>
    </row>
    <row r="3" spans="1:12" s="18" customFormat="1" ht="30" customHeight="1">
      <c r="A3" s="193"/>
      <c r="B3" s="195"/>
      <c r="C3" s="196"/>
      <c r="D3" s="189" t="s">
        <v>16</v>
      </c>
      <c r="E3" s="190"/>
      <c r="F3" s="190"/>
      <c r="G3" s="190"/>
      <c r="H3" s="191"/>
      <c r="I3" s="197" t="s">
        <v>142</v>
      </c>
      <c r="J3" s="197" t="s">
        <v>143</v>
      </c>
      <c r="K3" s="193"/>
      <c r="L3" s="193"/>
    </row>
    <row r="4" spans="1:12" s="18" customFormat="1" ht="30" customHeight="1">
      <c r="A4" s="194"/>
      <c r="B4" s="195"/>
      <c r="C4" s="196"/>
      <c r="D4" s="21" t="s">
        <v>144</v>
      </c>
      <c r="E4" s="20" t="s">
        <v>214</v>
      </c>
      <c r="F4" s="20" t="s">
        <v>215</v>
      </c>
      <c r="G4" s="20" t="s">
        <v>216</v>
      </c>
      <c r="H4" s="20" t="s">
        <v>217</v>
      </c>
      <c r="I4" s="198"/>
      <c r="J4" s="194"/>
      <c r="K4" s="194"/>
      <c r="L4" s="193"/>
    </row>
    <row r="5" spans="1:12" ht="30" customHeight="1">
      <c r="A5" s="23">
        <v>1</v>
      </c>
      <c r="B5" s="22" t="s">
        <v>218</v>
      </c>
      <c r="C5" s="24" t="s">
        <v>13</v>
      </c>
      <c r="D5" s="25">
        <v>710.3</v>
      </c>
      <c r="E5" s="25">
        <v>710.3</v>
      </c>
      <c r="F5" s="23">
        <v>0</v>
      </c>
      <c r="G5" s="23">
        <v>0</v>
      </c>
      <c r="H5" s="23">
        <v>0</v>
      </c>
      <c r="I5" s="26">
        <v>704.38</v>
      </c>
      <c r="J5" s="27">
        <v>0.99170000000000003</v>
      </c>
      <c r="K5" s="28">
        <v>99.92</v>
      </c>
      <c r="L5" s="17"/>
    </row>
    <row r="6" spans="1:12" ht="30" customHeight="1">
      <c r="A6" s="23"/>
      <c r="B6" s="21" t="s">
        <v>131</v>
      </c>
      <c r="C6" s="21"/>
      <c r="D6" s="25">
        <v>710.3</v>
      </c>
      <c r="E6" s="25">
        <v>710.3</v>
      </c>
      <c r="F6" s="17"/>
      <c r="G6" s="17"/>
      <c r="H6" s="17"/>
      <c r="I6" s="26">
        <v>704.38</v>
      </c>
      <c r="J6" s="27">
        <v>0.99170000000000003</v>
      </c>
      <c r="K6" s="23"/>
      <c r="L6" s="17"/>
    </row>
    <row r="7" spans="1:12" ht="30" customHeight="1">
      <c r="A7" s="23"/>
      <c r="B7" s="22"/>
      <c r="C7" s="21"/>
      <c r="D7" s="17"/>
      <c r="E7" s="17"/>
      <c r="F7" s="17"/>
      <c r="G7" s="17"/>
      <c r="H7" s="17"/>
      <c r="I7" s="17"/>
      <c r="J7" s="17"/>
      <c r="K7" s="17"/>
      <c r="L7" s="17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3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L12" sqref="L12"/>
    </sheetView>
  </sheetViews>
  <sheetFormatPr defaultColWidth="9" defaultRowHeight="14.4"/>
  <cols>
    <col min="1" max="1" width="5.21875" customWidth="1"/>
    <col min="3" max="3" width="10.88671875" customWidth="1"/>
    <col min="5" max="5" width="11.6640625" customWidth="1"/>
    <col min="6" max="6" width="13" customWidth="1"/>
    <col min="7" max="7" width="10" customWidth="1"/>
    <col min="8" max="8" width="6.33203125" customWidth="1"/>
    <col min="9" max="9" width="6.21875" customWidth="1"/>
    <col min="10" max="10" width="8.44140625" customWidth="1"/>
    <col min="11" max="11" width="11.44140625" customWidth="1"/>
    <col min="12" max="12" width="30.33203125" customWidth="1"/>
    <col min="13" max="13" width="29" customWidth="1"/>
  </cols>
  <sheetData>
    <row r="1" spans="1:11" ht="42" customHeight="1">
      <c r="A1" s="184" t="s">
        <v>219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" customHeight="1">
      <c r="A2" s="164" t="s">
        <v>212</v>
      </c>
      <c r="B2" s="164"/>
      <c r="C2" s="164" t="s">
        <v>218</v>
      </c>
      <c r="D2" s="164"/>
      <c r="E2" s="164"/>
      <c r="F2" s="164"/>
      <c r="G2" s="164"/>
      <c r="H2" s="164"/>
      <c r="I2" s="164"/>
      <c r="J2" s="164"/>
      <c r="K2" s="164"/>
    </row>
    <row r="3" spans="1:11" ht="20.25" customHeight="1">
      <c r="A3" s="164" t="s">
        <v>220</v>
      </c>
      <c r="B3" s="164"/>
      <c r="C3" s="164" t="s">
        <v>13</v>
      </c>
      <c r="D3" s="164"/>
      <c r="E3" s="164"/>
      <c r="F3" s="164"/>
      <c r="G3" s="210" t="s">
        <v>152</v>
      </c>
      <c r="H3" s="210"/>
      <c r="I3" s="164" t="s">
        <v>13</v>
      </c>
      <c r="J3" s="164"/>
      <c r="K3" s="164"/>
    </row>
    <row r="4" spans="1:11" ht="20.25" customHeight="1">
      <c r="A4" s="164" t="s">
        <v>139</v>
      </c>
      <c r="B4" s="164"/>
      <c r="C4" s="164"/>
      <c r="D4" s="164"/>
      <c r="E4" s="164" t="s">
        <v>15</v>
      </c>
      <c r="F4" s="164" t="s">
        <v>153</v>
      </c>
      <c r="G4" s="164" t="s">
        <v>154</v>
      </c>
      <c r="H4" s="164"/>
      <c r="I4" s="164" t="s">
        <v>19</v>
      </c>
      <c r="J4" s="164" t="s">
        <v>155</v>
      </c>
      <c r="K4" s="164" t="s">
        <v>20</v>
      </c>
    </row>
    <row r="5" spans="1:11" ht="20.2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20.25" customHeight="1">
      <c r="A6" s="164"/>
      <c r="B6" s="164"/>
      <c r="C6" s="183" t="s">
        <v>156</v>
      </c>
      <c r="D6" s="183"/>
      <c r="E6" s="1">
        <v>330</v>
      </c>
      <c r="F6" s="2">
        <v>710.3</v>
      </c>
      <c r="G6" s="164">
        <v>704.38</v>
      </c>
      <c r="H6" s="164"/>
      <c r="I6" s="1">
        <v>10</v>
      </c>
      <c r="J6" s="8">
        <f>G6/F6</f>
        <v>0.99166549345347044</v>
      </c>
      <c r="K6" s="1">
        <v>9.92</v>
      </c>
    </row>
    <row r="7" spans="1:11" ht="20.25" customHeight="1">
      <c r="A7" s="164"/>
      <c r="B7" s="164"/>
      <c r="C7" s="164" t="s">
        <v>221</v>
      </c>
      <c r="D7" s="164"/>
      <c r="E7" s="1">
        <v>330</v>
      </c>
      <c r="F7" s="2">
        <v>710.3</v>
      </c>
      <c r="G7" s="164">
        <v>704.38</v>
      </c>
      <c r="H7" s="164"/>
      <c r="I7" s="1" t="s">
        <v>25</v>
      </c>
      <c r="J7" s="8">
        <f>G7/F7</f>
        <v>0.99166549345347044</v>
      </c>
      <c r="K7" s="1" t="s">
        <v>25</v>
      </c>
    </row>
    <row r="8" spans="1:11" ht="20.25" customHeight="1">
      <c r="A8" s="164"/>
      <c r="B8" s="164"/>
      <c r="C8" s="208" t="s">
        <v>222</v>
      </c>
      <c r="D8" s="209"/>
      <c r="E8" s="1"/>
      <c r="F8" s="3"/>
      <c r="G8" s="208"/>
      <c r="H8" s="209"/>
      <c r="I8" s="1" t="s">
        <v>25</v>
      </c>
      <c r="J8" s="1" t="s">
        <v>25</v>
      </c>
      <c r="K8" s="1" t="s">
        <v>25</v>
      </c>
    </row>
    <row r="9" spans="1:11" ht="20.25" customHeight="1">
      <c r="A9" s="164"/>
      <c r="B9" s="164"/>
      <c r="C9" s="164" t="s">
        <v>223</v>
      </c>
      <c r="D9" s="164"/>
      <c r="E9" s="1"/>
      <c r="F9" s="1"/>
      <c r="G9" s="164"/>
      <c r="H9" s="164"/>
      <c r="I9" s="1" t="s">
        <v>25</v>
      </c>
      <c r="J9" s="1" t="s">
        <v>25</v>
      </c>
      <c r="K9" s="1" t="s">
        <v>25</v>
      </c>
    </row>
    <row r="10" spans="1:11" ht="20.25" customHeight="1">
      <c r="A10" s="164"/>
      <c r="B10" s="164"/>
      <c r="C10" s="164" t="s">
        <v>224</v>
      </c>
      <c r="D10" s="164"/>
      <c r="E10" s="1"/>
      <c r="F10" s="1"/>
      <c r="G10" s="164"/>
      <c r="H10" s="164"/>
      <c r="I10" s="1" t="s">
        <v>25</v>
      </c>
      <c r="J10" s="1" t="s">
        <v>25</v>
      </c>
      <c r="K10" s="1" t="s">
        <v>25</v>
      </c>
    </row>
    <row r="11" spans="1:11" ht="20.25" customHeight="1">
      <c r="A11" s="164" t="s">
        <v>159</v>
      </c>
      <c r="B11" s="164" t="s">
        <v>29</v>
      </c>
      <c r="C11" s="164"/>
      <c r="D11" s="164"/>
      <c r="E11" s="164"/>
      <c r="F11" s="164"/>
      <c r="G11" s="164" t="s">
        <v>160</v>
      </c>
      <c r="H11" s="164"/>
      <c r="I11" s="164"/>
      <c r="J11" s="164"/>
      <c r="K11" s="164"/>
    </row>
    <row r="12" spans="1:11" ht="57" customHeight="1">
      <c r="A12" s="164"/>
      <c r="B12" s="182" t="s">
        <v>225</v>
      </c>
      <c r="C12" s="182"/>
      <c r="D12" s="182"/>
      <c r="E12" s="182"/>
      <c r="F12" s="182"/>
      <c r="G12" s="182" t="s">
        <v>226</v>
      </c>
      <c r="H12" s="182"/>
      <c r="I12" s="182"/>
      <c r="J12" s="182"/>
      <c r="K12" s="182"/>
    </row>
    <row r="13" spans="1:11" ht="20.25" customHeight="1">
      <c r="A13" s="199" t="s">
        <v>163</v>
      </c>
      <c r="B13" s="1" t="s">
        <v>40</v>
      </c>
      <c r="C13" s="1" t="s">
        <v>41</v>
      </c>
      <c r="D13" s="164" t="s">
        <v>42</v>
      </c>
      <c r="E13" s="164"/>
      <c r="F13" s="1" t="s">
        <v>43</v>
      </c>
      <c r="G13" s="1" t="s">
        <v>44</v>
      </c>
      <c r="H13" s="1" t="s">
        <v>19</v>
      </c>
      <c r="I13" s="1" t="s">
        <v>20</v>
      </c>
      <c r="J13" s="164" t="s">
        <v>45</v>
      </c>
      <c r="K13" s="164"/>
    </row>
    <row r="14" spans="1:11" ht="20.25" customHeight="1">
      <c r="A14" s="199"/>
      <c r="B14" s="164" t="s">
        <v>164</v>
      </c>
      <c r="C14" s="164" t="s">
        <v>165</v>
      </c>
      <c r="D14" s="203" t="s">
        <v>166</v>
      </c>
      <c r="E14" s="204"/>
      <c r="F14" s="4" t="s">
        <v>88</v>
      </c>
      <c r="G14" s="5">
        <v>0.99170000000000003</v>
      </c>
      <c r="H14" s="1">
        <v>12.5</v>
      </c>
      <c r="I14" s="1">
        <v>12.5</v>
      </c>
      <c r="J14" s="164"/>
      <c r="K14" s="164"/>
    </row>
    <row r="15" spans="1:11" ht="20.25" customHeight="1">
      <c r="A15" s="199"/>
      <c r="B15" s="164"/>
      <c r="C15" s="164"/>
      <c r="D15" s="203" t="s">
        <v>167</v>
      </c>
      <c r="E15" s="204"/>
      <c r="F15" s="6" t="s">
        <v>77</v>
      </c>
      <c r="G15" s="7">
        <v>1</v>
      </c>
      <c r="H15" s="1">
        <v>12.5</v>
      </c>
      <c r="I15" s="1">
        <v>12.5</v>
      </c>
      <c r="J15" s="164"/>
      <c r="K15" s="164"/>
    </row>
    <row r="16" spans="1:11" ht="20.25" customHeight="1">
      <c r="A16" s="199"/>
      <c r="B16" s="164"/>
      <c r="C16" s="164"/>
      <c r="D16" s="203" t="s">
        <v>227</v>
      </c>
      <c r="E16" s="204"/>
      <c r="F16" s="4" t="s">
        <v>228</v>
      </c>
      <c r="G16" s="8">
        <v>0.73280000000000001</v>
      </c>
      <c r="H16" s="1">
        <v>12.5</v>
      </c>
      <c r="I16" s="1">
        <v>12.5</v>
      </c>
      <c r="J16" s="208"/>
      <c r="K16" s="209"/>
    </row>
    <row r="17" spans="1:13" ht="20.25" customHeight="1">
      <c r="A17" s="199"/>
      <c r="B17" s="164"/>
      <c r="C17" s="164"/>
      <c r="D17" s="203" t="s">
        <v>229</v>
      </c>
      <c r="E17" s="204"/>
      <c r="F17" s="4" t="s">
        <v>230</v>
      </c>
      <c r="G17" s="1" t="s">
        <v>197</v>
      </c>
      <c r="H17" s="1">
        <v>12.5</v>
      </c>
      <c r="I17" s="1">
        <v>12.5</v>
      </c>
      <c r="J17" s="164"/>
      <c r="K17" s="164"/>
    </row>
    <row r="18" spans="1:13" ht="20.25" customHeight="1">
      <c r="A18" s="199"/>
      <c r="B18" s="200" t="s">
        <v>176</v>
      </c>
      <c r="C18" s="200" t="s">
        <v>177</v>
      </c>
      <c r="D18" s="203" t="s">
        <v>178</v>
      </c>
      <c r="E18" s="204"/>
      <c r="F18" s="1" t="s">
        <v>199</v>
      </c>
      <c r="G18" s="9">
        <v>0.97660000000000002</v>
      </c>
      <c r="H18" s="10">
        <v>6</v>
      </c>
      <c r="I18" s="1">
        <v>6</v>
      </c>
      <c r="J18" s="208"/>
      <c r="K18" s="209"/>
    </row>
    <row r="19" spans="1:13" ht="20.25" customHeight="1">
      <c r="A19" s="199"/>
      <c r="B19" s="201"/>
      <c r="C19" s="201"/>
      <c r="D19" s="203" t="s">
        <v>231</v>
      </c>
      <c r="E19" s="204"/>
      <c r="F19" s="1" t="s">
        <v>88</v>
      </c>
      <c r="G19" s="9">
        <v>0.99929999999999997</v>
      </c>
      <c r="H19" s="10">
        <v>6</v>
      </c>
      <c r="I19" s="15">
        <v>6</v>
      </c>
      <c r="J19" s="208"/>
      <c r="K19" s="209"/>
    </row>
    <row r="20" spans="1:13" ht="20.25" customHeight="1">
      <c r="A20" s="199"/>
      <c r="B20" s="201"/>
      <c r="C20" s="201"/>
      <c r="D20" s="203" t="s">
        <v>232</v>
      </c>
      <c r="E20" s="204"/>
      <c r="F20" s="1" t="s">
        <v>179</v>
      </c>
      <c r="G20" s="11">
        <v>0.97219999999999995</v>
      </c>
      <c r="H20" s="10">
        <v>6</v>
      </c>
      <c r="I20" s="1">
        <v>6</v>
      </c>
      <c r="J20" s="208"/>
      <c r="K20" s="209"/>
      <c r="M20" s="16"/>
    </row>
    <row r="21" spans="1:13" ht="20.25" customHeight="1">
      <c r="A21" s="199"/>
      <c r="B21" s="201"/>
      <c r="C21" s="164" t="s">
        <v>180</v>
      </c>
      <c r="D21" s="203" t="s">
        <v>233</v>
      </c>
      <c r="E21" s="204"/>
      <c r="F21" s="1" t="s">
        <v>59</v>
      </c>
      <c r="G21" s="1" t="s">
        <v>59</v>
      </c>
      <c r="H21" s="10">
        <v>6</v>
      </c>
      <c r="I21" s="15">
        <v>6</v>
      </c>
      <c r="J21" s="164"/>
      <c r="K21" s="164"/>
    </row>
    <row r="22" spans="1:13" ht="20.25" customHeight="1">
      <c r="A22" s="199"/>
      <c r="B22" s="201"/>
      <c r="C22" s="164"/>
      <c r="D22" s="203" t="s">
        <v>234</v>
      </c>
      <c r="E22" s="204"/>
      <c r="F22" s="1" t="s">
        <v>182</v>
      </c>
      <c r="G22" s="1" t="s">
        <v>182</v>
      </c>
      <c r="H22" s="10">
        <v>6</v>
      </c>
      <c r="I22" s="15">
        <v>6</v>
      </c>
      <c r="J22" s="164"/>
      <c r="K22" s="164"/>
    </row>
    <row r="23" spans="1:13" ht="20.25" customHeight="1">
      <c r="A23" s="199"/>
      <c r="B23" s="164" t="s">
        <v>183</v>
      </c>
      <c r="C23" s="164" t="s">
        <v>184</v>
      </c>
      <c r="D23" s="203" t="s">
        <v>235</v>
      </c>
      <c r="E23" s="204"/>
      <c r="F23" s="1" t="s">
        <v>199</v>
      </c>
      <c r="G23" s="12">
        <v>0.95</v>
      </c>
      <c r="H23" s="10">
        <v>5</v>
      </c>
      <c r="I23" s="15">
        <v>5</v>
      </c>
      <c r="J23" s="207"/>
      <c r="K23" s="207"/>
      <c r="L23" s="202"/>
      <c r="M23" s="202"/>
    </row>
    <row r="24" spans="1:13" ht="20.25" customHeight="1">
      <c r="A24" s="199"/>
      <c r="B24" s="164"/>
      <c r="C24" s="164"/>
      <c r="D24" s="203" t="s">
        <v>186</v>
      </c>
      <c r="E24" s="204"/>
      <c r="F24" s="1" t="s">
        <v>88</v>
      </c>
      <c r="G24" s="12">
        <v>0.97</v>
      </c>
      <c r="H24" s="10">
        <v>5</v>
      </c>
      <c r="I24" s="15">
        <v>5</v>
      </c>
      <c r="J24" s="164"/>
      <c r="K24" s="164"/>
    </row>
    <row r="25" spans="1:13" ht="20.25" customHeight="1">
      <c r="A25" s="205" t="s">
        <v>187</v>
      </c>
      <c r="B25" s="205"/>
      <c r="C25" s="205"/>
      <c r="D25" s="205"/>
      <c r="E25" s="205"/>
      <c r="F25" s="205"/>
      <c r="G25" s="205"/>
      <c r="H25" s="13">
        <f>SUM(H14:H24)+I6</f>
        <v>100</v>
      </c>
      <c r="I25" s="13">
        <f>SUM(I14:I24)+K6</f>
        <v>99.92</v>
      </c>
      <c r="J25" s="206"/>
      <c r="K25" s="206"/>
    </row>
    <row r="26" spans="1:13" ht="20.25" customHeight="1">
      <c r="A26" s="14" t="s">
        <v>188</v>
      </c>
      <c r="B26" s="172" t="s">
        <v>189</v>
      </c>
      <c r="C26" s="173"/>
      <c r="D26" s="173"/>
      <c r="E26" s="173"/>
      <c r="F26" s="173"/>
      <c r="G26" s="173"/>
      <c r="H26" s="173"/>
      <c r="I26" s="173"/>
      <c r="J26" s="173"/>
      <c r="K26" s="174"/>
    </row>
    <row r="27" spans="1:13">
      <c r="A27" s="165" t="s">
        <v>236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</row>
    <row r="28" spans="1:13" ht="38.25" customHeight="1">
      <c r="A28" s="165" t="s">
        <v>237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</row>
    <row r="29" spans="1:13" ht="41.1" customHeight="1">
      <c r="A29" s="165" t="s">
        <v>238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</row>
  </sheetData>
  <mergeCells count="69">
    <mergeCell ref="A1:K1"/>
    <mergeCell ref="A2:B2"/>
    <mergeCell ref="C2:K2"/>
    <mergeCell ref="A3:B3"/>
    <mergeCell ref="C3:F3"/>
    <mergeCell ref="G3:H3"/>
    <mergeCell ref="I3:K3"/>
    <mergeCell ref="B11:F11"/>
    <mergeCell ref="G11:K11"/>
    <mergeCell ref="C6:D6"/>
    <mergeCell ref="G6:H6"/>
    <mergeCell ref="C7:D7"/>
    <mergeCell ref="G7:H7"/>
    <mergeCell ref="C8:D8"/>
    <mergeCell ref="G8:H8"/>
    <mergeCell ref="B12:F12"/>
    <mergeCell ref="G12:K12"/>
    <mergeCell ref="D13:E13"/>
    <mergeCell ref="J13:K13"/>
    <mergeCell ref="D14:E14"/>
    <mergeCell ref="J14:K14"/>
    <mergeCell ref="L23:M23"/>
    <mergeCell ref="D24:E24"/>
    <mergeCell ref="J24:K24"/>
    <mergeCell ref="A25:G25"/>
    <mergeCell ref="J25:K25"/>
    <mergeCell ref="D23:E23"/>
    <mergeCell ref="J23:K23"/>
    <mergeCell ref="A28:K28"/>
    <mergeCell ref="A29:K29"/>
    <mergeCell ref="A11:A12"/>
    <mergeCell ref="A13:A24"/>
    <mergeCell ref="B14:B17"/>
    <mergeCell ref="B18:B22"/>
    <mergeCell ref="B23:B24"/>
    <mergeCell ref="C14:C17"/>
    <mergeCell ref="C18:C20"/>
    <mergeCell ref="C21:C22"/>
    <mergeCell ref="C23:C24"/>
    <mergeCell ref="D21:E21"/>
    <mergeCell ref="J21:K21"/>
    <mergeCell ref="D22:E22"/>
    <mergeCell ref="J22:K22"/>
    <mergeCell ref="D18:E18"/>
    <mergeCell ref="I4:I5"/>
    <mergeCell ref="J4:J5"/>
    <mergeCell ref="K4:K5"/>
    <mergeCell ref="B26:K26"/>
    <mergeCell ref="A27:K27"/>
    <mergeCell ref="J18:K18"/>
    <mergeCell ref="D19:E19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C4:D5"/>
    <mergeCell ref="G4:H5"/>
    <mergeCell ref="A4:B10"/>
    <mergeCell ref="E4:E5"/>
    <mergeCell ref="F4:F5"/>
    <mergeCell ref="C9:D9"/>
    <mergeCell ref="G9:H9"/>
    <mergeCell ref="C10:D10"/>
    <mergeCell ref="G10:H10"/>
  </mergeCells>
  <phoneticPr fontId="30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省级部门预算项目支出绩效自评表（全省法院业务费）</vt:lpstr>
      <vt:lpstr>省级部门预算项目支出绩效自评表（法庭运维费）</vt:lpstr>
      <vt:lpstr>省对市县转移支付绩效自评结果汇总表</vt:lpstr>
      <vt:lpstr>省对市县转移支付绩效自评表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2020-03-12T02:25:00Z</cp:lastPrinted>
  <dcterms:created xsi:type="dcterms:W3CDTF">2018-12-05T00:45:00Z</dcterms:created>
  <dcterms:modified xsi:type="dcterms:W3CDTF">2021-08-24T07:25:26Z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