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6" activeTab="2"/>
  </bookViews>
  <sheets>
    <sheet name="封面" sheetId="10" r:id="rId1"/>
    <sheet name="目录" sheetId="12" r:id="rId2"/>
    <sheet name="省级部门（单位）整体支出绩效自评表" sheetId="13" r:id="rId3"/>
    <sheet name="部门预算项目支出绩效自评结果汇总表" sheetId="5" r:id="rId4"/>
    <sheet name="业务费" sheetId="2" r:id="rId5"/>
    <sheet name="省对市县转移支付绩效自评结果汇总表" sheetId="6" r:id="rId6"/>
    <sheet name="中央政法转移支付资金" sheetId="3" r:id="rId7"/>
  </sheets>
  <calcPr calcId="144525"/>
</workbook>
</file>

<file path=xl/sharedStrings.xml><?xml version="1.0" encoding="utf-8"?>
<sst xmlns="http://schemas.openxmlformats.org/spreadsheetml/2006/main" count="328" uniqueCount="189">
  <si>
    <r>
      <rPr>
        <b/>
        <sz val="36"/>
        <color theme="1"/>
        <rFont val="宋体"/>
        <charset val="134"/>
        <scheme val="minor"/>
      </rPr>
      <t>2020年度省级预算执行情况绩效单位自评报表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</si>
  <si>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编报部门（单位公章）：酒泉市中级人民法院</t>
  </si>
  <si>
    <t xml:space="preserve">                                 编报日期：2021年2月26日</t>
  </si>
  <si>
    <t xml:space="preserve">                                 联系人及电话：张艳 0937-2679870</t>
  </si>
  <si>
    <t>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</si>
  <si>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</si>
  <si>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</si>
  <si>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</si>
  <si>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>业务费（本级）项目绩效自评表</t>
  </si>
  <si>
    <t>四、省对市县转移支付支出绩效自评结果汇总表</t>
  </si>
  <si>
    <t>中央政法转移支付资金（本级）项目绩效自评表</t>
  </si>
  <si>
    <r>
      <t xml:space="preserve">2020年 </t>
    </r>
    <r>
      <rPr>
        <b/>
        <u/>
        <sz val="20"/>
        <color rgb="FF000000"/>
        <rFont val="宋体"/>
        <charset val="134"/>
      </rPr>
      <t>酒泉市中级人民法院</t>
    </r>
    <r>
      <rPr>
        <b/>
        <sz val="20"/>
        <color rgb="FF000000"/>
        <rFont val="宋体"/>
        <charset val="134"/>
      </rPr>
      <t xml:space="preserve"> 部门（单位）整体支出绩效自评表</t>
    </r>
  </si>
  <si>
    <t>部门（单位）名称</t>
  </si>
  <si>
    <t>酒泉市中级人民法院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</si>
  <si>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</si>
  <si>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</si>
  <si>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</si>
  <si>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</si>
  <si>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</si>
  <si>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</si>
  <si>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</si>
  <si>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</si>
  <si>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</si>
  <si>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</si>
  <si>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</si>
  <si>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</si>
  <si>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</si>
  <si>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</si>
  <si>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目标1：履行审判职能，狠抓执法办案，依法惩治各类犯罪，保证全年案件审判工作优质高效完成，服务经济社会发展大局，维护社会稳定。</t>
  </si>
  <si>
    <t>目标1完成情况：我院坚持以人民为中心的司法理念，认真履行法律赋予的职责，2020年共市法院受理各类案件2967件，审（执）结2875件，结案率为96.90%，较好地完成了案件审理工作。</t>
  </si>
  <si>
    <t>目标2：大力推进一站式多元解纷和诉讼服务体系建设，利用多种渠道为群众提供诉讼服务，实现当事人全业务一站式办理。</t>
  </si>
  <si>
    <t>目标2完成情况：2020年我院大力推进一站式多元解纷和诉讼服务体系建设，当事人可通过网上、线下、热线、短信、微信小程序等多种渠道进行诉讼，实现了当事人全业务一站式办理，基本形成了多元化矛盾纠纷机制，有效地化解了社会矛盾。同时，加强了诉源治理，推进了案件进一步繁简分流。</t>
  </si>
  <si>
    <t>目标3：新建、改建科技法庭5个，互联网法庭1个，并利用辅助办案系统，提高工作效率，进一步提高智慧法院建设水平。</t>
  </si>
  <si>
    <t>目标3完成情况：2020年年末，我院共新建、改建科技法庭5个，互联网法庭1个，并运用刑事案件智能审判辅助系统、语音识别系统、智能化辅助办案系统，辅助法官、法官助理、书记员全流程业务办理，保证员额法官从事务性工作中解脱出来专注案件审理，提高了工作效率，智慧法院建设水平进一步提高。</t>
  </si>
  <si>
    <t>目标4：加强司法能力建设，组织干警参加党委和上级法院组织的各类培训，提升干警的业务能力。</t>
  </si>
  <si>
    <t>目标4完成情况：2020年我院坚持把党建工作和审判执行业务工作深度融合，大力开展《民法典》专项学习培训，持续开展岗位练兵、庭审观摩、裁判文书评比和审判实务研讨，提升了干警的业务能力。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</si>
  <si>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</si>
  <si>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</si>
  <si>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</si>
  <si>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</si>
  <si>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</si>
  <si>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</si>
  <si>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</si>
  <si>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</si>
  <si>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</si>
  <si>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</si>
  <si>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</si>
  <si>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</si>
  <si>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</si>
  <si>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</si>
  <si>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</si>
  <si>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</si>
  <si>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</si>
  <si>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</si>
  <si>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</si>
  <si>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采购管理</t>
  </si>
  <si>
    <t>政府采购规范性</t>
  </si>
  <si>
    <t>规范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</si>
  <si>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</si>
  <si>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</si>
  <si>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</si>
  <si>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</si>
  <si>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</si>
  <si>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</si>
  <si>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</si>
  <si>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</si>
  <si>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产出数量指标1—结案率</t>
  </si>
  <si>
    <t>≥90%</t>
  </si>
  <si>
    <t>产出数量指标2—执结率</t>
  </si>
  <si>
    <t>≥50%</t>
  </si>
  <si>
    <t>产出数量指标3—一站式多元解纷和诉讼服务体系建设完成率</t>
  </si>
  <si>
    <t>产出数量指标4—新建、改造法庭数量</t>
  </si>
  <si>
    <t>6个</t>
  </si>
  <si>
    <t>产出数量指标5—培训工作完成率</t>
  </si>
  <si>
    <t>产出质量指标1—行政机关负责人出庭应诉率</t>
  </si>
  <si>
    <t>≥95%</t>
  </si>
  <si>
    <t>产出质量指标2——站式多元解纷和诉讼服务体系建设达标率</t>
  </si>
  <si>
    <t>产出质量指标3—新建法庭审务督察系统覆盖率</t>
  </si>
  <si>
    <t>产出质量指标4—培训考核通过率</t>
  </si>
  <si>
    <t>产出时效指标1—审结案件及时性</t>
  </si>
  <si>
    <t>及时</t>
  </si>
  <si>
    <t>产出时效指标2——站式多元解纷和诉讼服务体系建设及时性</t>
  </si>
  <si>
    <t>产出时效指标3—新建、改造法庭及时性</t>
  </si>
  <si>
    <t>产出时效指标4—培训工作开展及时性</t>
  </si>
  <si>
    <t>产出成本指标—成本节约率</t>
  </si>
  <si>
    <t>≤10%</t>
  </si>
  <si>
    <t>部门效果目标</t>
  </si>
  <si>
    <t>经济效益指标—挽回经济损失</t>
  </si>
  <si>
    <t>明显</t>
  </si>
  <si>
    <t>社会效益指标1—民事案件调撤率</t>
  </si>
  <si>
    <t>≥30%</t>
  </si>
  <si>
    <t>社会效益指标2—干警业务能力提升</t>
  </si>
  <si>
    <t>提升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</si>
  <si>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</si>
  <si>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</si>
  <si>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</si>
  <si>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</si>
  <si>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</si>
  <si>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</si>
  <si>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</si>
  <si>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</si>
  <si>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</si>
  <si>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</si>
  <si>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</si>
  <si>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</si>
  <si>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</si>
  <si>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</si>
  <si>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</si>
  <si>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社会公众满意度</t>
  </si>
  <si>
    <t>合    计</t>
  </si>
  <si>
    <t>其他需要说明的问题：无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</si>
  <si>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</si>
  <si>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</si>
  <si>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</si>
  <si>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</si>
  <si>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</si>
  <si>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</si>
  <si>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</si>
  <si>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</si>
  <si>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</si>
  <si>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</si>
  <si>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</si>
  <si>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</si>
  <si>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</si>
  <si>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业务费（本级）</t>
  </si>
  <si>
    <t>合计</t>
  </si>
  <si>
    <t>2020年酒泉市中级人民法院部门预算项目支出绩效自评表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</si>
  <si>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</si>
  <si>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</si>
  <si>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</si>
  <si>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</si>
  <si>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</si>
  <si>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</si>
  <si>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</si>
  <si>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</si>
  <si>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</si>
  <si>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1、提高审判办案质效，提高案件结案率、执行率。
2、保障法院重点工作。
3、弥补公用经费不足。</t>
  </si>
  <si>
    <t>通过此资金的使用,基本达成了提高审判办案质效，提高案件结案率、执行率，保障法院重点工作，弥补公用经费不足等预期目标。</t>
  </si>
  <si>
    <t>绩效指标</t>
  </si>
  <si>
    <t>产出指标</t>
  </si>
  <si>
    <t>数量指标</t>
  </si>
  <si>
    <t>案件受理数</t>
  </si>
  <si>
    <t>≥3600件</t>
  </si>
  <si>
    <t>3388件</t>
  </si>
  <si>
    <t>案件结案数</t>
  </si>
  <si>
    <t>≥3200件</t>
  </si>
  <si>
    <t>3293件</t>
  </si>
  <si>
    <t>质量指标</t>
  </si>
  <si>
    <t>信息化建设项目建设达标率（%）</t>
  </si>
  <si>
    <t>时效指标</t>
  </si>
  <si>
    <t>改造后设施投入使用及时性（%）</t>
  </si>
  <si>
    <t>资金使用完成率</t>
  </si>
  <si>
    <t>效益指标</t>
  </si>
  <si>
    <t>社会效益指标</t>
  </si>
  <si>
    <t>案件结案率</t>
  </si>
  <si>
    <t>案件实际执结率</t>
  </si>
  <si>
    <t>民事案件调撤率</t>
  </si>
  <si>
    <t>生态效益指标</t>
  </si>
  <si>
    <t>司法环境满意度</t>
  </si>
  <si>
    <t>可持续影响指标</t>
  </si>
  <si>
    <t>部门协作率</t>
  </si>
  <si>
    <t>培训人数完成率（%）</t>
  </si>
  <si>
    <t>配套设施到位率</t>
  </si>
  <si>
    <t>配套制度健全性</t>
  </si>
  <si>
    <t>信息公开实现情况</t>
  </si>
  <si>
    <t>满意度指标</t>
  </si>
  <si>
    <t>服务对象满意度指标</t>
  </si>
  <si>
    <t>办案人员满意度</t>
  </si>
  <si>
    <t>群众满意度</t>
  </si>
  <si>
    <t>总分</t>
  </si>
  <si>
    <t>说明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</si>
  <si>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</si>
  <si>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</si>
  <si>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</si>
  <si>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</si>
  <si>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</si>
  <si>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</si>
  <si>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</si>
  <si>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中央政法转移支付资金（本级）</t>
  </si>
  <si>
    <t>2020年度省对市县转移支付绩效自评表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</si>
  <si>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</si>
  <si>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</si>
  <si>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</si>
  <si>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</si>
  <si>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</si>
  <si>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通过政法转移支付资金，建立起新型的更加完善的法院经费保障机制，以确保法院依法履行职责。保障法院完成2020年各类案件的审判执行工作，完成2020年法院计划内信息网络建设和设施设备的更新换代。</t>
  </si>
  <si>
    <t>通过政法转移支付资金，建立了新型的更加完善的法院经费保障机制，完成了2020年各类案件的审判执行工作、计划内信息网络建设和设施设备的更新换代工作。</t>
  </si>
  <si>
    <t>培训人员满意率（%）</t>
  </si>
  <si>
    <t>配套设备到位率（%）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</si>
</sst>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  <numFmt numFmtId="179" formatCode="0_ "/>
  </numFmts>
  <fonts count="42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color indexed="63"/>
      <name val="宋体"/>
      <charset val="134"/>
    </font>
    <font>
      <sz val="10.5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1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29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8" fillId="27" borderId="30" applyNumberFormat="0" applyAlignment="0" applyProtection="0">
      <alignment vertical="center"/>
    </xf>
    <xf numFmtId="0" fontId="37" fillId="27" borderId="26" applyNumberFormat="0" applyAlignment="0" applyProtection="0">
      <alignment vertical="center"/>
    </xf>
    <xf numFmtId="0" fontId="29" fillId="17" borderId="27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49" applyAlignment="1"/>
    <xf numFmtId="0" fontId="12" fillId="0" borderId="0" xfId="49" applyFont="1">
      <alignment vertical="center"/>
    </xf>
    <xf numFmtId="0" fontId="13" fillId="0" borderId="8" xfId="49" applyFont="1" applyBorder="1" applyAlignment="1">
      <alignment horizontal="center" vertical="center" wrapText="1"/>
    </xf>
    <xf numFmtId="0" fontId="14" fillId="0" borderId="9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4" fillId="0" borderId="5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4" fillId="0" borderId="8" xfId="49" applyFont="1" applyBorder="1" applyAlignment="1">
      <alignment horizontal="center" vertical="center" wrapText="1"/>
    </xf>
    <xf numFmtId="0" fontId="14" fillId="0" borderId="10" xfId="49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/>
    </xf>
    <xf numFmtId="0" fontId="14" fillId="0" borderId="6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center" vertical="center" wrapText="1"/>
    </xf>
    <xf numFmtId="10" fontId="4" fillId="0" borderId="3" xfId="49" applyNumberFormat="1" applyFont="1" applyBorder="1" applyAlignment="1">
      <alignment horizontal="center" vertical="center" wrapText="1"/>
    </xf>
    <xf numFmtId="10" fontId="4" fillId="0" borderId="4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178" fontId="4" fillId="0" borderId="5" xfId="49" applyNumberFormat="1" applyFont="1" applyBorder="1" applyAlignment="1">
      <alignment horizontal="center" vertical="center" wrapText="1"/>
    </xf>
    <xf numFmtId="0" fontId="14" fillId="0" borderId="7" xfId="49" applyFont="1" applyBorder="1" applyAlignment="1">
      <alignment horizontal="center" vertical="center" wrapText="1"/>
    </xf>
    <xf numFmtId="0" fontId="14" fillId="0" borderId="1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14" fillId="0" borderId="12" xfId="49" applyFont="1" applyBorder="1" applyAlignment="1">
      <alignment horizontal="center" vertical="center" wrapText="1"/>
    </xf>
    <xf numFmtId="0" fontId="4" fillId="0" borderId="13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9" fontId="4" fillId="2" borderId="1" xfId="49" applyNumberFormat="1" applyFont="1" applyFill="1" applyBorder="1" applyAlignment="1">
      <alignment horizontal="center" vertical="center" wrapText="1"/>
    </xf>
    <xf numFmtId="10" fontId="4" fillId="0" borderId="1" xfId="49" applyNumberFormat="1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5" xfId="49" applyFont="1" applyBorder="1" applyAlignment="1">
      <alignment horizontal="center" vertical="center" wrapText="1"/>
    </xf>
    <xf numFmtId="0" fontId="4" fillId="0" borderId="16" xfId="49" applyFont="1" applyBorder="1" applyAlignment="1">
      <alignment horizontal="center" vertical="center" wrapText="1"/>
    </xf>
    <xf numFmtId="0" fontId="4" fillId="0" borderId="17" xfId="49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4" fillId="0" borderId="18" xfId="49" applyFont="1" applyBorder="1" applyAlignment="1">
      <alignment horizontal="center" vertical="center" wrapText="1"/>
    </xf>
    <xf numFmtId="0" fontId="4" fillId="0" borderId="19" xfId="49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0" xfId="49" applyFont="1" applyBorder="1" applyAlignment="1">
      <alignment horizontal="center" vertical="center" wrapText="1"/>
    </xf>
    <xf numFmtId="0" fontId="15" fillId="0" borderId="21" xfId="49" applyFont="1" applyBorder="1" applyAlignment="1">
      <alignment horizontal="center" vertical="center" wrapText="1"/>
    </xf>
    <xf numFmtId="0" fontId="15" fillId="0" borderId="0" xfId="49" applyFont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19" xfId="49" applyFont="1" applyBorder="1" applyAlignment="1">
      <alignment horizontal="left" vertical="center" wrapText="1"/>
    </xf>
    <xf numFmtId="0" fontId="15" fillId="0" borderId="0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22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9" fontId="4" fillId="0" borderId="2" xfId="49" applyNumberFormat="1" applyFont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4" fillId="0" borderId="0" xfId="49" applyFont="1" applyAlignment="1">
      <alignment vertical="center" wrapText="1"/>
    </xf>
    <xf numFmtId="0" fontId="14" fillId="0" borderId="4" xfId="49" applyFont="1" applyBorder="1" applyAlignment="1">
      <alignment horizontal="center" vertical="center"/>
    </xf>
    <xf numFmtId="10" fontId="0" fillId="0" borderId="0" xfId="49" applyNumberFormat="1" applyAlignment="1"/>
    <xf numFmtId="2" fontId="4" fillId="0" borderId="4" xfId="49" applyNumberFormat="1" applyFont="1" applyBorder="1" applyAlignment="1">
      <alignment horizontal="center" vertical="center"/>
    </xf>
    <xf numFmtId="9" fontId="4" fillId="0" borderId="1" xfId="49" applyNumberFormat="1" applyFont="1" applyBorder="1" applyAlignment="1">
      <alignment vertical="center" wrapText="1"/>
    </xf>
    <xf numFmtId="176" fontId="0" fillId="0" borderId="0" xfId="49" applyNumberFormat="1" applyAlignment="1"/>
    <xf numFmtId="0" fontId="4" fillId="0" borderId="23" xfId="49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6" sqref="A6"/>
    </sheetView>
  </sheetViews>
  <sheetFormatPr defaultColWidth="9" defaultRowHeight="13.5"/>
  <cols>
    <col min="1" max="1" width="181.375" customWidth="1"/>
  </cols>
  <sheetData>
    <row r="1" ht="149.25" customHeight="1" spans="1:11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51" customHeight="1" spans="1:11">
      <c r="A2" s="155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ht="51" customHeight="1" spans="1:11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ht="51" customHeight="1" spans="1:11">
      <c r="A4" s="156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ht="51" customHeight="1" spans="1:11">
      <c r="A5" s="156" t="s">
        <v>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ht="51" customHeight="1" spans="1:11">
      <c r="A6" s="157" t="s">
        <v>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="148" customFormat="1" ht="27" customHeight="1" spans="1:1">
      <c r="A7" s="158"/>
    </row>
    <row r="8" s="148" customFormat="1" ht="27" customHeight="1"/>
    <row r="9" s="148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149"/>
    </row>
    <row r="2" ht="40.5" customHeight="1" spans="1:1">
      <c r="A2" s="150" t="s">
        <v>4</v>
      </c>
    </row>
    <row r="3" ht="19.5" customHeight="1" spans="1:1">
      <c r="A3" s="149"/>
    </row>
    <row r="4" s="148" customFormat="1" ht="30.75" customHeight="1" spans="1:1">
      <c r="A4" s="151" t="s">
        <v>5</v>
      </c>
    </row>
    <row r="5" s="148" customFormat="1" ht="30.75" customHeight="1" spans="1:1">
      <c r="A5" s="151" t="s">
        <v>6</v>
      </c>
    </row>
    <row r="6" s="148" customFormat="1" ht="30.75" customHeight="1" spans="1:1">
      <c r="A6" s="151" t="s">
        <v>7</v>
      </c>
    </row>
    <row r="7" s="148" customFormat="1" ht="30.75" customHeight="1" spans="1:1">
      <c r="A7" s="152" t="s">
        <v>8</v>
      </c>
    </row>
    <row r="8" s="148" customFormat="1" ht="30.75" customHeight="1" spans="1:1">
      <c r="A8" s="151" t="s">
        <v>9</v>
      </c>
    </row>
    <row r="9" s="148" customFormat="1" ht="30.75" customHeight="1" spans="1:1">
      <c r="A9" s="152" t="s">
        <v>10</v>
      </c>
    </row>
    <row r="10" spans="1:1">
      <c r="A10" s="149"/>
    </row>
    <row r="11" spans="1:1">
      <c r="A11" s="14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tabSelected="1" workbookViewId="0">
      <selection activeCell="B11" sqref="B11:D11"/>
    </sheetView>
  </sheetViews>
  <sheetFormatPr defaultColWidth="11" defaultRowHeight="14.25"/>
  <cols>
    <col min="1" max="1" width="24.75" style="81" customWidth="1"/>
    <col min="2" max="2" width="22.125" style="81" customWidth="1"/>
    <col min="3" max="3" width="23.625" style="81" customWidth="1"/>
    <col min="4" max="4" width="35.5" style="81" customWidth="1"/>
    <col min="5" max="5" width="16.25" style="81" customWidth="1"/>
    <col min="6" max="6" width="15.75" style="81" customWidth="1"/>
    <col min="7" max="7" width="12.5" style="81" customWidth="1"/>
    <col min="8" max="8" width="11" style="81" customWidth="1"/>
    <col min="9" max="9" width="22.125" style="81" customWidth="1"/>
    <col min="10" max="10" width="12.625" style="81"/>
    <col min="11" max="16378" width="11" style="81"/>
    <col min="16379" max="16384" width="11" style="82"/>
  </cols>
  <sheetData>
    <row r="1" s="81" customFormat="1" ht="36.95" customHeight="1" spans="1:9">
      <c r="A1" s="83" t="s">
        <v>11</v>
      </c>
      <c r="B1" s="83"/>
      <c r="C1" s="83"/>
      <c r="D1" s="83"/>
      <c r="E1" s="83"/>
      <c r="F1" s="83"/>
      <c r="G1" s="83"/>
      <c r="H1" s="83"/>
      <c r="I1" s="83"/>
    </row>
    <row r="2" s="81" customFormat="1" ht="20.1" customHeight="1" spans="1:9">
      <c r="A2" s="84" t="s">
        <v>12</v>
      </c>
      <c r="B2" s="85" t="s">
        <v>13</v>
      </c>
      <c r="C2" s="86"/>
      <c r="D2" s="86"/>
      <c r="E2" s="86"/>
      <c r="F2" s="86"/>
      <c r="G2" s="86"/>
      <c r="H2" s="86"/>
      <c r="I2" s="133"/>
    </row>
    <row r="3" s="81" customFormat="1" ht="23.1" customHeight="1" spans="1:10">
      <c r="A3" s="87" t="s">
        <v>14</v>
      </c>
      <c r="B3" s="88"/>
      <c r="C3" s="88" t="s">
        <v>15</v>
      </c>
      <c r="D3" s="89" t="s">
        <v>16</v>
      </c>
      <c r="E3" s="90" t="s">
        <v>17</v>
      </c>
      <c r="F3" s="91" t="s">
        <v>18</v>
      </c>
      <c r="G3" s="92"/>
      <c r="H3" s="93" t="s">
        <v>19</v>
      </c>
      <c r="I3" s="142" t="s">
        <v>20</v>
      </c>
      <c r="J3" s="143"/>
    </row>
    <row r="4" s="81" customFormat="1" ht="20.1" customHeight="1" spans="1:9">
      <c r="A4" s="94"/>
      <c r="B4" s="95" t="s">
        <v>21</v>
      </c>
      <c r="C4" s="96">
        <v>2500.37</v>
      </c>
      <c r="D4" s="96">
        <v>6740.01</v>
      </c>
      <c r="E4" s="96">
        <v>6578.05</v>
      </c>
      <c r="F4" s="97">
        <f>E4/D4</f>
        <v>0.975970362061777</v>
      </c>
      <c r="G4" s="98"/>
      <c r="H4" s="99">
        <v>10</v>
      </c>
      <c r="I4" s="144">
        <f>H4*F4</f>
        <v>9.75970362061777</v>
      </c>
    </row>
    <row r="5" s="81" customFormat="1" ht="20.1" customHeight="1" spans="1:9">
      <c r="A5" s="94"/>
      <c r="B5" s="100" t="s">
        <v>22</v>
      </c>
      <c r="C5" s="101">
        <v>1855.37</v>
      </c>
      <c r="D5" s="102">
        <v>2571.5</v>
      </c>
      <c r="E5" s="102">
        <v>2452.46</v>
      </c>
      <c r="F5" s="97">
        <f>E5/D5</f>
        <v>0.953707952556873</v>
      </c>
      <c r="G5" s="98"/>
      <c r="H5" s="99" t="s">
        <v>23</v>
      </c>
      <c r="I5" s="99" t="s">
        <v>23</v>
      </c>
    </row>
    <row r="6" s="81" customFormat="1" ht="20.1" customHeight="1" spans="1:9">
      <c r="A6" s="103"/>
      <c r="B6" s="100" t="s">
        <v>24</v>
      </c>
      <c r="C6" s="101">
        <v>645</v>
      </c>
      <c r="D6" s="101">
        <v>4168.51</v>
      </c>
      <c r="E6" s="101">
        <v>4125.59</v>
      </c>
      <c r="F6" s="97">
        <f>E6/D6</f>
        <v>0.989703755058762</v>
      </c>
      <c r="G6" s="98"/>
      <c r="H6" s="99" t="s">
        <v>23</v>
      </c>
      <c r="I6" s="99" t="s">
        <v>23</v>
      </c>
    </row>
    <row r="7" s="81" customFormat="1" ht="20.1" customHeight="1" spans="1:9">
      <c r="A7" s="88" t="s">
        <v>25</v>
      </c>
      <c r="B7" s="104" t="s">
        <v>26</v>
      </c>
      <c r="C7" s="87"/>
      <c r="D7" s="87"/>
      <c r="E7" s="88" t="s">
        <v>27</v>
      </c>
      <c r="F7" s="88"/>
      <c r="G7" s="88"/>
      <c r="H7" s="88"/>
      <c r="I7" s="88"/>
    </row>
    <row r="8" s="81" customFormat="1" ht="47.25" customHeight="1" spans="1:9">
      <c r="A8" s="88"/>
      <c r="B8" s="100" t="s">
        <v>28</v>
      </c>
      <c r="C8" s="100"/>
      <c r="D8" s="100"/>
      <c r="E8" s="105" t="s">
        <v>29</v>
      </c>
      <c r="F8" s="105"/>
      <c r="G8" s="105"/>
      <c r="H8" s="105"/>
      <c r="I8" s="107"/>
    </row>
    <row r="9" s="81" customFormat="1" ht="63" customHeight="1" spans="1:9">
      <c r="A9" s="88"/>
      <c r="B9" s="100" t="s">
        <v>30</v>
      </c>
      <c r="C9" s="100"/>
      <c r="D9" s="100"/>
      <c r="E9" s="105" t="s">
        <v>31</v>
      </c>
      <c r="F9" s="105"/>
      <c r="G9" s="105"/>
      <c r="H9" s="105"/>
      <c r="I9" s="107"/>
    </row>
    <row r="10" s="81" customFormat="1" ht="57.75" customHeight="1" spans="1:9">
      <c r="A10" s="88"/>
      <c r="B10" s="106" t="s">
        <v>32</v>
      </c>
      <c r="C10" s="105"/>
      <c r="D10" s="107"/>
      <c r="E10" s="106" t="s">
        <v>33</v>
      </c>
      <c r="F10" s="105"/>
      <c r="G10" s="105"/>
      <c r="H10" s="105"/>
      <c r="I10" s="107"/>
    </row>
    <row r="11" s="81" customFormat="1" ht="58" customHeight="1" spans="1:9">
      <c r="A11" s="88"/>
      <c r="B11" s="106" t="s">
        <v>34</v>
      </c>
      <c r="C11" s="105"/>
      <c r="D11" s="107"/>
      <c r="E11" s="106" t="s">
        <v>35</v>
      </c>
      <c r="F11" s="105"/>
      <c r="G11" s="105"/>
      <c r="H11" s="105"/>
      <c r="I11" s="107"/>
    </row>
    <row r="12" s="81" customFormat="1" ht="20.1" customHeight="1" spans="1:9">
      <c r="A12" s="96" t="s">
        <v>36</v>
      </c>
      <c r="B12" s="89" t="s">
        <v>37</v>
      </c>
      <c r="C12" s="108" t="s">
        <v>38</v>
      </c>
      <c r="D12" s="90" t="s">
        <v>39</v>
      </c>
      <c r="E12" s="88" t="s">
        <v>40</v>
      </c>
      <c r="F12" s="88" t="s">
        <v>41</v>
      </c>
      <c r="G12" s="88" t="s">
        <v>19</v>
      </c>
      <c r="H12" s="88" t="s">
        <v>20</v>
      </c>
      <c r="I12" s="88" t="s">
        <v>42</v>
      </c>
    </row>
    <row r="13" s="81" customFormat="1" ht="20.1" customHeight="1" spans="1:9">
      <c r="A13" s="96"/>
      <c r="B13" s="109" t="s">
        <v>43</v>
      </c>
      <c r="C13" s="110" t="s">
        <v>44</v>
      </c>
      <c r="D13" s="106" t="s">
        <v>45</v>
      </c>
      <c r="E13" s="111">
        <v>1</v>
      </c>
      <c r="F13" s="112">
        <v>0.9537</v>
      </c>
      <c r="G13" s="113">
        <v>2</v>
      </c>
      <c r="H13" s="114">
        <v>2</v>
      </c>
      <c r="I13" s="145"/>
    </row>
    <row r="14" s="81" customFormat="1" ht="20.1" customHeight="1" spans="1:9">
      <c r="A14" s="96"/>
      <c r="B14" s="115"/>
      <c r="C14" s="116"/>
      <c r="D14" s="106" t="s">
        <v>46</v>
      </c>
      <c r="E14" s="111">
        <v>1</v>
      </c>
      <c r="F14" s="112">
        <v>0.9897</v>
      </c>
      <c r="G14" s="113">
        <v>2</v>
      </c>
      <c r="H14" s="114">
        <v>2</v>
      </c>
      <c r="I14" s="145"/>
    </row>
    <row r="15" s="81" customFormat="1" ht="20.1" customHeight="1" spans="1:9">
      <c r="A15" s="96"/>
      <c r="B15" s="115"/>
      <c r="C15" s="116"/>
      <c r="D15" s="106" t="s">
        <v>47</v>
      </c>
      <c r="E15" s="111" t="s">
        <v>48</v>
      </c>
      <c r="F15" s="112">
        <v>0.3382</v>
      </c>
      <c r="G15" s="113">
        <v>2</v>
      </c>
      <c r="H15" s="114">
        <v>2</v>
      </c>
      <c r="I15" s="145"/>
    </row>
    <row r="16" s="81" customFormat="1" ht="20.1" customHeight="1" spans="1:9">
      <c r="A16" s="96"/>
      <c r="B16" s="115"/>
      <c r="C16" s="117"/>
      <c r="D16" s="106" t="s">
        <v>49</v>
      </c>
      <c r="E16" s="111" t="s">
        <v>50</v>
      </c>
      <c r="F16" s="112">
        <v>-0.7067</v>
      </c>
      <c r="G16" s="113">
        <v>2</v>
      </c>
      <c r="H16" s="114">
        <v>2</v>
      </c>
      <c r="I16" s="145"/>
    </row>
    <row r="17" s="81" customFormat="1" ht="20.1" customHeight="1" spans="1:9">
      <c r="A17" s="96"/>
      <c r="B17" s="115"/>
      <c r="C17" s="118" t="s">
        <v>51</v>
      </c>
      <c r="D17" s="106" t="s">
        <v>52</v>
      </c>
      <c r="E17" s="113" t="s">
        <v>53</v>
      </c>
      <c r="F17" s="119">
        <v>1</v>
      </c>
      <c r="G17" s="113">
        <v>2</v>
      </c>
      <c r="H17" s="114">
        <v>2</v>
      </c>
      <c r="I17" s="95"/>
    </row>
    <row r="18" s="81" customFormat="1" ht="20.1" customHeight="1" spans="1:9">
      <c r="A18" s="96"/>
      <c r="B18" s="115"/>
      <c r="C18" s="117"/>
      <c r="D18" s="106" t="s">
        <v>54</v>
      </c>
      <c r="E18" s="113" t="s">
        <v>53</v>
      </c>
      <c r="F18" s="119">
        <v>1</v>
      </c>
      <c r="G18" s="113">
        <v>2</v>
      </c>
      <c r="H18" s="114">
        <v>2</v>
      </c>
      <c r="I18" s="95"/>
    </row>
    <row r="19" s="81" customFormat="1" ht="20.1" customHeight="1" spans="1:9">
      <c r="A19" s="96"/>
      <c r="B19" s="115"/>
      <c r="C19" s="120" t="s">
        <v>55</v>
      </c>
      <c r="D19" s="106" t="s">
        <v>56</v>
      </c>
      <c r="E19" s="113" t="s">
        <v>57</v>
      </c>
      <c r="F19" s="119">
        <v>1</v>
      </c>
      <c r="G19" s="113">
        <v>2</v>
      </c>
      <c r="H19" s="114">
        <v>2</v>
      </c>
      <c r="I19" s="95"/>
    </row>
    <row r="20" s="81" customFormat="1" ht="20.1" customHeight="1" spans="1:9">
      <c r="A20" s="96"/>
      <c r="B20" s="115"/>
      <c r="C20" s="121" t="s">
        <v>58</v>
      </c>
      <c r="D20" s="106" t="s">
        <v>59</v>
      </c>
      <c r="E20" s="113" t="s">
        <v>57</v>
      </c>
      <c r="F20" s="119">
        <v>1</v>
      </c>
      <c r="G20" s="96">
        <v>2</v>
      </c>
      <c r="H20" s="114">
        <v>2</v>
      </c>
      <c r="I20" s="95"/>
    </row>
    <row r="21" s="81" customFormat="1" ht="20.1" customHeight="1" spans="1:9">
      <c r="A21" s="96"/>
      <c r="B21" s="115"/>
      <c r="C21" s="121" t="s">
        <v>60</v>
      </c>
      <c r="D21" s="106" t="s">
        <v>61</v>
      </c>
      <c r="E21" s="111" t="s">
        <v>48</v>
      </c>
      <c r="F21" s="122">
        <v>0.9368</v>
      </c>
      <c r="G21" s="113">
        <v>2</v>
      </c>
      <c r="H21" s="114">
        <v>2</v>
      </c>
      <c r="I21" s="145"/>
    </row>
    <row r="22" s="81" customFormat="1" ht="20.1" customHeight="1" spans="1:10">
      <c r="A22" s="96"/>
      <c r="B22" s="123"/>
      <c r="C22" s="121" t="s">
        <v>62</v>
      </c>
      <c r="D22" s="106" t="s">
        <v>63</v>
      </c>
      <c r="E22" s="113" t="s">
        <v>53</v>
      </c>
      <c r="F22" s="119">
        <v>1</v>
      </c>
      <c r="G22" s="113">
        <v>2</v>
      </c>
      <c r="H22" s="114">
        <v>2</v>
      </c>
      <c r="I22" s="95"/>
      <c r="J22" s="146"/>
    </row>
    <row r="23" s="81" customFormat="1" ht="20.1" customHeight="1" spans="1:9">
      <c r="A23" s="96"/>
      <c r="B23" s="124" t="s">
        <v>64</v>
      </c>
      <c r="C23" s="110" t="s">
        <v>65</v>
      </c>
      <c r="D23" s="106" t="s">
        <v>66</v>
      </c>
      <c r="E23" s="96" t="s">
        <v>67</v>
      </c>
      <c r="F23" s="112">
        <v>0.969</v>
      </c>
      <c r="G23" s="96">
        <v>4</v>
      </c>
      <c r="H23" s="114">
        <v>4</v>
      </c>
      <c r="I23" s="95"/>
    </row>
    <row r="24" s="81" customFormat="1" ht="20.1" customHeight="1" spans="1:9">
      <c r="A24" s="96"/>
      <c r="B24" s="125"/>
      <c r="C24" s="116"/>
      <c r="D24" s="126" t="s">
        <v>68</v>
      </c>
      <c r="E24" s="21" t="s">
        <v>69</v>
      </c>
      <c r="F24" s="65">
        <v>0.5667</v>
      </c>
      <c r="G24" s="96">
        <v>4</v>
      </c>
      <c r="H24" s="114">
        <v>4</v>
      </c>
      <c r="I24" s="95"/>
    </row>
    <row r="25" s="81" customFormat="1" ht="35.1" customHeight="1" spans="1:9">
      <c r="A25" s="96"/>
      <c r="B25" s="125"/>
      <c r="C25" s="116"/>
      <c r="D25" s="106" t="s">
        <v>70</v>
      </c>
      <c r="E25" s="119">
        <v>1</v>
      </c>
      <c r="F25" s="119">
        <v>1</v>
      </c>
      <c r="G25" s="96">
        <v>3</v>
      </c>
      <c r="H25" s="114">
        <v>3</v>
      </c>
      <c r="I25" s="95"/>
    </row>
    <row r="26" s="81" customFormat="1" ht="20.1" customHeight="1" spans="1:9">
      <c r="A26" s="96"/>
      <c r="B26" s="125"/>
      <c r="C26" s="116"/>
      <c r="D26" s="106" t="s">
        <v>71</v>
      </c>
      <c r="E26" s="119" t="s">
        <v>72</v>
      </c>
      <c r="F26" s="119" t="s">
        <v>72</v>
      </c>
      <c r="G26" s="96">
        <v>3</v>
      </c>
      <c r="H26" s="114">
        <v>3</v>
      </c>
      <c r="I26" s="95"/>
    </row>
    <row r="27" s="81" customFormat="1" ht="20.1" customHeight="1" spans="1:9">
      <c r="A27" s="96"/>
      <c r="B27" s="125"/>
      <c r="C27" s="116"/>
      <c r="D27" s="106" t="s">
        <v>73</v>
      </c>
      <c r="E27" s="119">
        <v>1</v>
      </c>
      <c r="F27" s="119">
        <v>1</v>
      </c>
      <c r="G27" s="96">
        <v>3</v>
      </c>
      <c r="H27" s="114">
        <v>3</v>
      </c>
      <c r="I27" s="95"/>
    </row>
    <row r="28" s="81" customFormat="1" ht="23.25" customHeight="1" spans="1:9">
      <c r="A28" s="96"/>
      <c r="B28" s="125"/>
      <c r="C28" s="116"/>
      <c r="D28" s="106" t="s">
        <v>74</v>
      </c>
      <c r="E28" s="96" t="s">
        <v>75</v>
      </c>
      <c r="F28" s="119">
        <v>1</v>
      </c>
      <c r="G28" s="96">
        <v>5</v>
      </c>
      <c r="H28" s="114">
        <v>5</v>
      </c>
      <c r="I28" s="95"/>
    </row>
    <row r="29" s="81" customFormat="1" ht="36" customHeight="1" spans="1:9">
      <c r="A29" s="96"/>
      <c r="B29" s="125"/>
      <c r="C29" s="116"/>
      <c r="D29" s="106" t="s">
        <v>76</v>
      </c>
      <c r="E29" s="119">
        <v>1</v>
      </c>
      <c r="F29" s="119">
        <v>1</v>
      </c>
      <c r="G29" s="113">
        <v>3</v>
      </c>
      <c r="H29" s="114">
        <v>3</v>
      </c>
      <c r="I29" s="95"/>
    </row>
    <row r="30" s="81" customFormat="1" ht="30" customHeight="1" spans="1:9">
      <c r="A30" s="96"/>
      <c r="B30" s="125"/>
      <c r="C30" s="116"/>
      <c r="D30" s="106" t="s">
        <v>77</v>
      </c>
      <c r="E30" s="119">
        <v>1</v>
      </c>
      <c r="F30" s="119">
        <v>1</v>
      </c>
      <c r="G30" s="113">
        <v>4</v>
      </c>
      <c r="H30" s="114">
        <v>4</v>
      </c>
      <c r="I30" s="95"/>
    </row>
    <row r="31" s="81" customFormat="1" ht="20.1" customHeight="1" spans="1:9">
      <c r="A31" s="96"/>
      <c r="B31" s="125"/>
      <c r="C31" s="116"/>
      <c r="D31" s="106" t="s">
        <v>78</v>
      </c>
      <c r="E31" s="119">
        <v>1</v>
      </c>
      <c r="F31" s="119">
        <v>1</v>
      </c>
      <c r="G31" s="96">
        <v>4</v>
      </c>
      <c r="H31" s="114">
        <v>4</v>
      </c>
      <c r="I31" s="95"/>
    </row>
    <row r="32" s="81" customFormat="1" ht="20.1" customHeight="1" spans="1:9">
      <c r="A32" s="96"/>
      <c r="B32" s="125"/>
      <c r="C32" s="116"/>
      <c r="D32" s="106" t="s">
        <v>79</v>
      </c>
      <c r="E32" s="96" t="s">
        <v>80</v>
      </c>
      <c r="F32" s="119">
        <v>1</v>
      </c>
      <c r="G32" s="96">
        <v>3</v>
      </c>
      <c r="H32" s="114">
        <v>3</v>
      </c>
      <c r="I32" s="95"/>
    </row>
    <row r="33" s="81" customFormat="1" ht="33" customHeight="1" spans="1:9">
      <c r="A33" s="96"/>
      <c r="B33" s="125"/>
      <c r="C33" s="116"/>
      <c r="D33" s="106" t="s">
        <v>81</v>
      </c>
      <c r="E33" s="96" t="s">
        <v>80</v>
      </c>
      <c r="F33" s="119">
        <v>1</v>
      </c>
      <c r="G33" s="96">
        <v>1</v>
      </c>
      <c r="H33" s="114">
        <v>1</v>
      </c>
      <c r="I33" s="95"/>
    </row>
    <row r="34" s="81" customFormat="1" ht="20.1" customHeight="1" spans="1:9">
      <c r="A34" s="96"/>
      <c r="B34" s="125"/>
      <c r="C34" s="116"/>
      <c r="D34" s="106" t="s">
        <v>82</v>
      </c>
      <c r="E34" s="96" t="s">
        <v>80</v>
      </c>
      <c r="F34" s="119">
        <v>1</v>
      </c>
      <c r="G34" s="96">
        <v>1</v>
      </c>
      <c r="H34" s="114">
        <v>1</v>
      </c>
      <c r="I34" s="95"/>
    </row>
    <row r="35" s="81" customFormat="1" ht="20.1" customHeight="1" spans="1:9">
      <c r="A35" s="96"/>
      <c r="B35" s="125"/>
      <c r="C35" s="116"/>
      <c r="D35" s="106" t="s">
        <v>83</v>
      </c>
      <c r="E35" s="96" t="s">
        <v>80</v>
      </c>
      <c r="F35" s="119">
        <v>1</v>
      </c>
      <c r="G35" s="96">
        <v>1</v>
      </c>
      <c r="H35" s="114">
        <v>1</v>
      </c>
      <c r="I35" s="95"/>
    </row>
    <row r="36" s="81" customFormat="1" ht="20.1" customHeight="1" spans="1:9">
      <c r="A36" s="96"/>
      <c r="B36" s="125"/>
      <c r="C36" s="127"/>
      <c r="D36" s="106" t="s">
        <v>84</v>
      </c>
      <c r="E36" s="96" t="s">
        <v>85</v>
      </c>
      <c r="F36" s="112">
        <v>0.024</v>
      </c>
      <c r="G36" s="96">
        <v>1</v>
      </c>
      <c r="H36" s="114">
        <v>1</v>
      </c>
      <c r="I36" s="95"/>
    </row>
    <row r="37" s="81" customFormat="1" ht="20.1" customHeight="1" spans="1:9">
      <c r="A37" s="96"/>
      <c r="B37" s="125"/>
      <c r="C37" s="96" t="s">
        <v>86</v>
      </c>
      <c r="D37" s="128" t="s">
        <v>87</v>
      </c>
      <c r="E37" s="129" t="s">
        <v>88</v>
      </c>
      <c r="F37" s="130">
        <v>1</v>
      </c>
      <c r="G37" s="96">
        <v>1</v>
      </c>
      <c r="H37" s="114">
        <v>1</v>
      </c>
      <c r="I37" s="95"/>
    </row>
    <row r="38" s="81" customFormat="1" ht="20.1" customHeight="1" spans="1:9">
      <c r="A38" s="96"/>
      <c r="B38" s="125"/>
      <c r="C38" s="96"/>
      <c r="D38" s="105" t="s">
        <v>89</v>
      </c>
      <c r="E38" s="21" t="s">
        <v>90</v>
      </c>
      <c r="F38" s="22">
        <v>0.35</v>
      </c>
      <c r="G38" s="96">
        <v>4</v>
      </c>
      <c r="H38" s="114">
        <v>4</v>
      </c>
      <c r="I38" s="95"/>
    </row>
    <row r="39" s="81" customFormat="1" ht="20.1" customHeight="1" spans="1:9">
      <c r="A39" s="96"/>
      <c r="B39" s="125"/>
      <c r="C39" s="96"/>
      <c r="D39" s="105" t="s">
        <v>91</v>
      </c>
      <c r="E39" s="96" t="s">
        <v>92</v>
      </c>
      <c r="F39" s="119">
        <v>1</v>
      </c>
      <c r="G39" s="96">
        <v>1</v>
      </c>
      <c r="H39" s="114">
        <v>1</v>
      </c>
      <c r="I39" s="95"/>
    </row>
    <row r="40" s="81" customFormat="1" ht="20.1" customHeight="1" spans="1:9">
      <c r="A40" s="96"/>
      <c r="B40" s="125"/>
      <c r="C40" s="110" t="s">
        <v>93</v>
      </c>
      <c r="D40" s="131" t="s">
        <v>94</v>
      </c>
      <c r="E40" s="96" t="s">
        <v>95</v>
      </c>
      <c r="F40" s="119">
        <v>1</v>
      </c>
      <c r="G40" s="96">
        <v>2</v>
      </c>
      <c r="H40" s="114">
        <v>2</v>
      </c>
      <c r="I40" s="95"/>
    </row>
    <row r="41" s="81" customFormat="1" ht="20.1" customHeight="1" spans="1:10">
      <c r="A41" s="96"/>
      <c r="B41" s="132"/>
      <c r="C41" s="117"/>
      <c r="D41" s="131" t="s">
        <v>96</v>
      </c>
      <c r="E41" s="96" t="s">
        <v>97</v>
      </c>
      <c r="F41" s="119">
        <v>1</v>
      </c>
      <c r="G41" s="96">
        <v>2</v>
      </c>
      <c r="H41" s="114">
        <v>2</v>
      </c>
      <c r="I41" s="95"/>
      <c r="J41" s="146"/>
    </row>
    <row r="42" s="81" customFormat="1" ht="20.1" customHeight="1" spans="1:9">
      <c r="A42" s="96"/>
      <c r="B42" s="133" t="s">
        <v>98</v>
      </c>
      <c r="C42" s="134" t="s">
        <v>99</v>
      </c>
      <c r="D42" s="106" t="s">
        <v>100</v>
      </c>
      <c r="E42" s="96" t="s">
        <v>101</v>
      </c>
      <c r="F42" s="119">
        <v>1</v>
      </c>
      <c r="G42" s="113">
        <v>4</v>
      </c>
      <c r="H42" s="114">
        <v>4</v>
      </c>
      <c r="I42" s="95"/>
    </row>
    <row r="43" s="81" customFormat="1" ht="20.1" customHeight="1" spans="1:9">
      <c r="A43" s="96"/>
      <c r="B43" s="133"/>
      <c r="C43" s="86" t="s">
        <v>102</v>
      </c>
      <c r="D43" s="106" t="s">
        <v>103</v>
      </c>
      <c r="E43" s="96" t="s">
        <v>101</v>
      </c>
      <c r="F43" s="119">
        <v>1</v>
      </c>
      <c r="G43" s="113">
        <v>3</v>
      </c>
      <c r="H43" s="114">
        <v>3</v>
      </c>
      <c r="I43" s="95"/>
    </row>
    <row r="44" s="81" customFormat="1" ht="20.1" customHeight="1" spans="1:9">
      <c r="A44" s="96"/>
      <c r="B44" s="133"/>
      <c r="C44" s="109" t="s">
        <v>104</v>
      </c>
      <c r="D44" s="135" t="s">
        <v>105</v>
      </c>
      <c r="E44" s="96" t="s">
        <v>101</v>
      </c>
      <c r="F44" s="119">
        <v>1</v>
      </c>
      <c r="G44" s="113">
        <v>3</v>
      </c>
      <c r="H44" s="114">
        <v>3</v>
      </c>
      <c r="I44" s="95"/>
    </row>
    <row r="45" s="81" customFormat="1" ht="20.1" customHeight="1" spans="1:9">
      <c r="A45" s="96"/>
      <c r="B45" s="133" t="s">
        <v>106</v>
      </c>
      <c r="C45" s="96" t="s">
        <v>107</v>
      </c>
      <c r="D45" s="100" t="s">
        <v>108</v>
      </c>
      <c r="E45" s="96" t="s">
        <v>67</v>
      </c>
      <c r="F45" s="136">
        <v>0.95</v>
      </c>
      <c r="G45" s="113">
        <v>10</v>
      </c>
      <c r="H45" s="114">
        <v>10</v>
      </c>
      <c r="I45" s="95"/>
    </row>
    <row r="46" s="81" customFormat="1" ht="23.25" customHeight="1" spans="1:9">
      <c r="A46" s="91" t="s">
        <v>109</v>
      </c>
      <c r="B46" s="137"/>
      <c r="C46" s="137"/>
      <c r="D46" s="137"/>
      <c r="E46" s="137"/>
      <c r="F46" s="137"/>
      <c r="G46" s="92"/>
      <c r="H46" s="138">
        <f>SUM(H13:H45)+I4</f>
        <v>99.7597036206178</v>
      </c>
      <c r="I46" s="95"/>
    </row>
    <row r="47" s="81" customFormat="1" ht="23.25" customHeight="1" spans="1:9">
      <c r="A47" s="139" t="s">
        <v>110</v>
      </c>
      <c r="B47" s="140"/>
      <c r="C47" s="140"/>
      <c r="D47" s="140"/>
      <c r="E47" s="140"/>
      <c r="F47" s="140"/>
      <c r="G47" s="140"/>
      <c r="H47" s="140"/>
      <c r="I47" s="147"/>
    </row>
    <row r="48" s="81" customFormat="1" ht="20.1" customHeight="1" spans="1:9">
      <c r="A48" s="141"/>
      <c r="B48" s="141"/>
      <c r="C48" s="141"/>
      <c r="D48" s="141"/>
      <c r="E48" s="141"/>
      <c r="F48" s="141"/>
      <c r="G48" s="141"/>
      <c r="H48" s="141"/>
      <c r="I48" s="141"/>
    </row>
    <row r="49" s="81" customFormat="1" ht="20.1" customHeight="1" spans="1:9">
      <c r="A49" s="141"/>
      <c r="B49" s="141"/>
      <c r="C49" s="141"/>
      <c r="D49" s="141"/>
      <c r="E49" s="141"/>
      <c r="F49" s="141"/>
      <c r="G49" s="141"/>
      <c r="H49" s="141"/>
      <c r="I49" s="141"/>
    </row>
    <row r="50" s="81" customFormat="1" ht="13.5"/>
    <row r="51" s="81" customFormat="1" ht="13.5"/>
    <row r="52" s="81" customFormat="1" ht="13.5"/>
    <row r="53" s="81" customFormat="1" ht="13.5"/>
    <row r="54" s="81" customFormat="1" spans="16379:16381">
      <c r="XEY54" s="82"/>
      <c r="XEZ54" s="82"/>
      <c r="XFA54" s="82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46:G46"/>
    <mergeCell ref="A47:I47"/>
    <mergeCell ref="A3:A6"/>
    <mergeCell ref="A7:A11"/>
    <mergeCell ref="A12:A45"/>
    <mergeCell ref="B13:B22"/>
    <mergeCell ref="B23:B41"/>
    <mergeCell ref="B42:B44"/>
    <mergeCell ref="C13:C16"/>
    <mergeCell ref="C17:C18"/>
    <mergeCell ref="C23:C36"/>
    <mergeCell ref="C37:C39"/>
    <mergeCell ref="C40:C41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35" sqref="I35"/>
    </sheetView>
  </sheetViews>
  <sheetFormatPr defaultColWidth="9" defaultRowHeight="13.5" outlineLevelRow="5"/>
  <cols>
    <col min="1" max="1" width="8.125" style="36" customWidth="1"/>
    <col min="2" max="2" width="27.375" customWidth="1"/>
    <col min="3" max="3" width="24.62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37" t="s">
        <v>111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="35" customFormat="1" ht="30" customHeight="1" spans="1:11">
      <c r="A2" s="75" t="s">
        <v>112</v>
      </c>
      <c r="B2" s="76" t="s">
        <v>113</v>
      </c>
      <c r="C2" s="77" t="s">
        <v>114</v>
      </c>
      <c r="D2" s="76" t="s">
        <v>115</v>
      </c>
      <c r="E2" s="76"/>
      <c r="F2" s="76"/>
      <c r="G2" s="76"/>
      <c r="H2" s="76"/>
      <c r="I2" s="76"/>
      <c r="J2" s="75" t="s">
        <v>116</v>
      </c>
      <c r="K2" s="75" t="s">
        <v>117</v>
      </c>
    </row>
    <row r="3" s="35" customFormat="1" ht="30" customHeight="1" spans="1:11">
      <c r="A3" s="78"/>
      <c r="B3" s="76"/>
      <c r="C3" s="77"/>
      <c r="D3" s="76" t="s">
        <v>16</v>
      </c>
      <c r="E3" s="76"/>
      <c r="F3" s="76"/>
      <c r="G3" s="76"/>
      <c r="H3" s="76" t="s">
        <v>118</v>
      </c>
      <c r="I3" s="76" t="s">
        <v>119</v>
      </c>
      <c r="J3" s="78"/>
      <c r="K3" s="78"/>
    </row>
    <row r="4" s="35" customFormat="1" ht="30" customHeight="1" spans="1:11">
      <c r="A4" s="79"/>
      <c r="B4" s="76"/>
      <c r="C4" s="77"/>
      <c r="D4" s="77" t="s">
        <v>120</v>
      </c>
      <c r="E4" s="76" t="s">
        <v>121</v>
      </c>
      <c r="F4" s="76" t="s">
        <v>122</v>
      </c>
      <c r="G4" s="76" t="s">
        <v>123</v>
      </c>
      <c r="H4" s="76"/>
      <c r="I4" s="77"/>
      <c r="J4" s="79"/>
      <c r="K4" s="78"/>
    </row>
    <row r="5" ht="30" customHeight="1" spans="1:11">
      <c r="A5" s="46">
        <v>1</v>
      </c>
      <c r="B5" s="45" t="s">
        <v>124</v>
      </c>
      <c r="C5" s="40" t="s">
        <v>13</v>
      </c>
      <c r="D5" s="49">
        <v>300</v>
      </c>
      <c r="E5" s="80">
        <v>300</v>
      </c>
      <c r="F5" s="80">
        <v>0</v>
      </c>
      <c r="G5" s="80">
        <v>0</v>
      </c>
      <c r="H5" s="49">
        <v>300</v>
      </c>
      <c r="I5" s="54">
        <v>1</v>
      </c>
      <c r="J5" s="46">
        <v>100</v>
      </c>
      <c r="K5" s="55"/>
    </row>
    <row r="6" ht="30" customHeight="1" spans="1:11">
      <c r="A6" s="46"/>
      <c r="B6" s="50" t="s">
        <v>125</v>
      </c>
      <c r="C6" s="51"/>
      <c r="D6" s="49">
        <v>300</v>
      </c>
      <c r="E6" s="46">
        <f>SUM(E5:E5)</f>
        <v>300</v>
      </c>
      <c r="F6" s="46">
        <f>SUM(F5:F5)</f>
        <v>0</v>
      </c>
      <c r="G6" s="46">
        <v>0</v>
      </c>
      <c r="H6" s="46">
        <f>SUM(H5:H5)</f>
        <v>300</v>
      </c>
      <c r="I6" s="54">
        <f>AVERAGE(I5:I5)</f>
        <v>1</v>
      </c>
      <c r="J6" s="55"/>
      <c r="K6" s="55"/>
    </row>
  </sheetData>
  <mergeCells count="11">
    <mergeCell ref="A1:K1"/>
    <mergeCell ref="D2:I2"/>
    <mergeCell ref="D3:G3"/>
    <mergeCell ref="B6:C6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D20" sqref="D20:F20"/>
    </sheetView>
  </sheetViews>
  <sheetFormatPr defaultColWidth="9" defaultRowHeight="13.5"/>
  <cols>
    <col min="1" max="1" width="15.625" customWidth="1"/>
    <col min="2" max="2" width="13.875" customWidth="1"/>
    <col min="3" max="3" width="20.875" customWidth="1"/>
    <col min="4" max="4" width="10.125" customWidth="1"/>
    <col min="5" max="5" width="17.375" customWidth="1"/>
    <col min="6" max="6" width="1.375" customWidth="1"/>
    <col min="7" max="7" width="14.875" customWidth="1"/>
    <col min="8" max="8" width="14.125" customWidth="1"/>
    <col min="9" max="9" width="6.125" customWidth="1"/>
    <col min="10" max="10" width="3.25" customWidth="1"/>
    <col min="11" max="11" width="8.25" customWidth="1"/>
    <col min="12" max="12" width="1" customWidth="1"/>
    <col min="13" max="13" width="8.125" customWidth="1"/>
    <col min="14" max="14" width="14.25" customWidth="1"/>
  </cols>
  <sheetData>
    <row r="1" ht="42" customHeight="1" spans="1:14">
      <c r="A1" s="2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3" t="s">
        <v>113</v>
      </c>
      <c r="B2" s="3"/>
      <c r="C2" s="3" t="s">
        <v>124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.1" customHeight="1" spans="1:14">
      <c r="A3" s="3" t="s">
        <v>114</v>
      </c>
      <c r="B3" s="3"/>
      <c r="C3" s="3" t="s">
        <v>13</v>
      </c>
      <c r="D3" s="3"/>
      <c r="E3" s="3"/>
      <c r="F3" s="3"/>
      <c r="G3" s="3"/>
      <c r="H3" s="3" t="s">
        <v>127</v>
      </c>
      <c r="I3" s="3"/>
      <c r="J3" s="3" t="s">
        <v>13</v>
      </c>
      <c r="K3" s="3"/>
      <c r="L3" s="3"/>
      <c r="M3" s="3"/>
      <c r="N3" s="3"/>
    </row>
    <row r="4" ht="20.1" customHeight="1" spans="1:14">
      <c r="A4" s="3" t="s">
        <v>115</v>
      </c>
      <c r="B4" s="3"/>
      <c r="C4" s="3"/>
      <c r="D4" s="3"/>
      <c r="E4" s="3" t="s">
        <v>15</v>
      </c>
      <c r="F4" s="3" t="s">
        <v>128</v>
      </c>
      <c r="G4" s="3"/>
      <c r="H4" s="3" t="s">
        <v>129</v>
      </c>
      <c r="I4" s="3"/>
      <c r="J4" s="3" t="s">
        <v>19</v>
      </c>
      <c r="K4" s="3"/>
      <c r="L4" s="3" t="s">
        <v>130</v>
      </c>
      <c r="M4" s="3"/>
      <c r="N4" s="3" t="s">
        <v>20</v>
      </c>
    </row>
    <row r="5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20.1" customHeight="1" spans="1:14">
      <c r="A6" s="3"/>
      <c r="B6" s="3"/>
      <c r="C6" s="5" t="s">
        <v>131</v>
      </c>
      <c r="D6" s="5"/>
      <c r="E6" s="3">
        <v>300</v>
      </c>
      <c r="F6" s="6">
        <v>300</v>
      </c>
      <c r="G6" s="6"/>
      <c r="H6" s="6">
        <v>300</v>
      </c>
      <c r="I6" s="6"/>
      <c r="J6" s="3">
        <v>10</v>
      </c>
      <c r="K6" s="3"/>
      <c r="L6" s="16">
        <f>H6/F6</f>
        <v>1</v>
      </c>
      <c r="M6" s="16"/>
      <c r="N6" s="69">
        <f>L6*J6</f>
        <v>10</v>
      </c>
    </row>
    <row r="7" ht="20.1" customHeight="1" spans="1:14">
      <c r="A7" s="3"/>
      <c r="B7" s="3"/>
      <c r="C7" s="3" t="s">
        <v>132</v>
      </c>
      <c r="D7" s="3"/>
      <c r="E7" s="3">
        <v>300</v>
      </c>
      <c r="F7" s="6">
        <v>300</v>
      </c>
      <c r="G7" s="6"/>
      <c r="H7" s="6">
        <v>300</v>
      </c>
      <c r="I7" s="6"/>
      <c r="J7" s="3" t="s">
        <v>23</v>
      </c>
      <c r="K7" s="3"/>
      <c r="L7" s="16">
        <f>H7/F7</f>
        <v>1</v>
      </c>
      <c r="M7" s="16"/>
      <c r="N7" s="3" t="s">
        <v>23</v>
      </c>
    </row>
    <row r="8" ht="20.1" customHeight="1" spans="1:14">
      <c r="A8" s="3"/>
      <c r="B8" s="3"/>
      <c r="C8" s="3" t="s">
        <v>133</v>
      </c>
      <c r="D8" s="3"/>
      <c r="E8" s="3">
        <v>0</v>
      </c>
      <c r="F8" s="6">
        <v>0</v>
      </c>
      <c r="G8" s="6"/>
      <c r="H8" s="6">
        <v>0</v>
      </c>
      <c r="I8" s="6"/>
      <c r="J8" s="3" t="s">
        <v>23</v>
      </c>
      <c r="K8" s="3"/>
      <c r="L8" s="3" t="s">
        <v>23</v>
      </c>
      <c r="M8" s="3"/>
      <c r="N8" s="3" t="s">
        <v>23</v>
      </c>
    </row>
    <row r="9" ht="20.1" customHeight="1" spans="1:14">
      <c r="A9" s="3"/>
      <c r="B9" s="3"/>
      <c r="C9" s="3" t="s">
        <v>123</v>
      </c>
      <c r="D9" s="3"/>
      <c r="E9" s="3">
        <v>0</v>
      </c>
      <c r="F9" s="6">
        <v>0</v>
      </c>
      <c r="G9" s="6"/>
      <c r="H9" s="6">
        <v>0</v>
      </c>
      <c r="I9" s="6"/>
      <c r="J9" s="3" t="s">
        <v>23</v>
      </c>
      <c r="K9" s="3"/>
      <c r="L9" s="3" t="s">
        <v>23</v>
      </c>
      <c r="M9" s="3"/>
      <c r="N9" s="3" t="s">
        <v>23</v>
      </c>
    </row>
    <row r="10" ht="20.1" customHeight="1" spans="1:14">
      <c r="A10" s="3" t="s">
        <v>134</v>
      </c>
      <c r="B10" s="3" t="s">
        <v>26</v>
      </c>
      <c r="C10" s="3"/>
      <c r="D10" s="3"/>
      <c r="E10" s="3"/>
      <c r="F10" s="3"/>
      <c r="G10" s="3"/>
      <c r="H10" s="3" t="s">
        <v>135</v>
      </c>
      <c r="I10" s="3"/>
      <c r="J10" s="3"/>
      <c r="K10" s="3"/>
      <c r="L10" s="3"/>
      <c r="M10" s="3"/>
      <c r="N10" s="3"/>
    </row>
    <row r="11" ht="56.1" customHeight="1" spans="1:14">
      <c r="A11" s="3"/>
      <c r="B11" s="11" t="s">
        <v>136</v>
      </c>
      <c r="C11" s="11"/>
      <c r="D11" s="11"/>
      <c r="E11" s="11"/>
      <c r="F11" s="11"/>
      <c r="G11" s="11"/>
      <c r="H11" s="11" t="s">
        <v>137</v>
      </c>
      <c r="I11" s="11"/>
      <c r="J11" s="11"/>
      <c r="K11" s="11"/>
      <c r="L11" s="11"/>
      <c r="M11" s="11"/>
      <c r="N11" s="11"/>
    </row>
    <row r="12" ht="26.25" customHeight="1" spans="1:14">
      <c r="A12" s="56" t="s">
        <v>138</v>
      </c>
      <c r="B12" s="57" t="s">
        <v>37</v>
      </c>
      <c r="C12" s="57" t="s">
        <v>38</v>
      </c>
      <c r="D12" s="57" t="s">
        <v>39</v>
      </c>
      <c r="E12" s="57"/>
      <c r="F12" s="57"/>
      <c r="G12" s="57" t="s">
        <v>40</v>
      </c>
      <c r="H12" s="57" t="s">
        <v>41</v>
      </c>
      <c r="I12" s="57" t="s">
        <v>19</v>
      </c>
      <c r="J12" s="57"/>
      <c r="K12" s="57" t="s">
        <v>20</v>
      </c>
      <c r="L12" s="57"/>
      <c r="M12" s="57" t="s">
        <v>42</v>
      </c>
      <c r="N12" s="57"/>
    </row>
    <row r="13" ht="20.1" customHeight="1" spans="1:14">
      <c r="A13" s="58"/>
      <c r="B13" s="57" t="s">
        <v>139</v>
      </c>
      <c r="C13" s="59" t="s">
        <v>140</v>
      </c>
      <c r="D13" s="23" t="s">
        <v>141</v>
      </c>
      <c r="E13" s="23"/>
      <c r="F13" s="23"/>
      <c r="G13" s="22" t="s">
        <v>142</v>
      </c>
      <c r="H13" s="60" t="s">
        <v>143</v>
      </c>
      <c r="I13" s="57">
        <v>10</v>
      </c>
      <c r="J13" s="57"/>
      <c r="K13" s="57">
        <v>10</v>
      </c>
      <c r="L13" s="57"/>
      <c r="M13" s="57"/>
      <c r="N13" s="57"/>
    </row>
    <row r="14" ht="20.1" customHeight="1" spans="1:14">
      <c r="A14" s="58"/>
      <c r="B14" s="57"/>
      <c r="C14" s="61"/>
      <c r="D14" s="25" t="s">
        <v>144</v>
      </c>
      <c r="E14" s="26"/>
      <c r="F14" s="27"/>
      <c r="G14" s="22" t="s">
        <v>145</v>
      </c>
      <c r="H14" s="60" t="s">
        <v>146</v>
      </c>
      <c r="I14" s="70">
        <v>10</v>
      </c>
      <c r="J14" s="71"/>
      <c r="K14" s="70">
        <v>10</v>
      </c>
      <c r="L14" s="71"/>
      <c r="M14" s="57"/>
      <c r="N14" s="57"/>
    </row>
    <row r="15" ht="20.1" customHeight="1" spans="1:14">
      <c r="A15" s="58"/>
      <c r="B15" s="57"/>
      <c r="C15" s="57" t="s">
        <v>147</v>
      </c>
      <c r="D15" s="23" t="s">
        <v>148</v>
      </c>
      <c r="E15" s="23"/>
      <c r="F15" s="23"/>
      <c r="G15" s="62">
        <v>1</v>
      </c>
      <c r="H15" s="22">
        <v>1</v>
      </c>
      <c r="I15" s="57">
        <v>10</v>
      </c>
      <c r="J15" s="57"/>
      <c r="K15" s="57">
        <v>10</v>
      </c>
      <c r="L15" s="57"/>
      <c r="M15" s="57"/>
      <c r="N15" s="57"/>
    </row>
    <row r="16" ht="20.1" customHeight="1" spans="1:14">
      <c r="A16" s="58"/>
      <c r="B16" s="57"/>
      <c r="C16" s="59" t="s">
        <v>149</v>
      </c>
      <c r="D16" s="25" t="s">
        <v>150</v>
      </c>
      <c r="E16" s="26"/>
      <c r="F16" s="27"/>
      <c r="G16" s="62">
        <v>1</v>
      </c>
      <c r="H16" s="62">
        <v>1</v>
      </c>
      <c r="I16" s="70">
        <v>10</v>
      </c>
      <c r="J16" s="71"/>
      <c r="K16" s="70">
        <v>10</v>
      </c>
      <c r="L16" s="71"/>
      <c r="M16" s="70"/>
      <c r="N16" s="71"/>
    </row>
    <row r="17" ht="20.1" customHeight="1" spans="1:14">
      <c r="A17" s="58"/>
      <c r="B17" s="57"/>
      <c r="C17" s="63"/>
      <c r="D17" s="25" t="s">
        <v>151</v>
      </c>
      <c r="E17" s="26"/>
      <c r="F17" s="27"/>
      <c r="G17" s="62">
        <v>1</v>
      </c>
      <c r="H17" s="64">
        <v>0.9927</v>
      </c>
      <c r="I17" s="70">
        <v>10</v>
      </c>
      <c r="J17" s="71"/>
      <c r="K17" s="70">
        <v>10</v>
      </c>
      <c r="L17" s="71"/>
      <c r="M17" s="70"/>
      <c r="N17" s="71"/>
    </row>
    <row r="18" ht="20.1" customHeight="1" spans="1:14">
      <c r="A18" s="58"/>
      <c r="B18" s="63" t="s">
        <v>152</v>
      </c>
      <c r="C18" s="59" t="s">
        <v>153</v>
      </c>
      <c r="D18" s="25" t="s">
        <v>154</v>
      </c>
      <c r="E18" s="26"/>
      <c r="F18" s="27"/>
      <c r="G18" s="21" t="s">
        <v>67</v>
      </c>
      <c r="H18" s="22">
        <v>1</v>
      </c>
      <c r="I18" s="70">
        <v>3.36</v>
      </c>
      <c r="J18" s="71"/>
      <c r="K18" s="70">
        <v>3.36</v>
      </c>
      <c r="L18" s="71"/>
      <c r="M18" s="70"/>
      <c r="N18" s="71"/>
    </row>
    <row r="19" ht="20.1" customHeight="1" spans="1:14">
      <c r="A19" s="58"/>
      <c r="B19" s="63"/>
      <c r="C19" s="63"/>
      <c r="D19" s="25" t="s">
        <v>155</v>
      </c>
      <c r="E19" s="26"/>
      <c r="F19" s="27"/>
      <c r="G19" s="21" t="s">
        <v>69</v>
      </c>
      <c r="H19" s="65">
        <v>0.5667</v>
      </c>
      <c r="I19" s="70">
        <v>3.33</v>
      </c>
      <c r="J19" s="71"/>
      <c r="K19" s="70">
        <v>3.33</v>
      </c>
      <c r="L19" s="71"/>
      <c r="M19" s="70"/>
      <c r="N19" s="71"/>
    </row>
    <row r="20" ht="20" customHeight="1" spans="1:14">
      <c r="A20" s="58"/>
      <c r="B20" s="63"/>
      <c r="C20" s="61"/>
      <c r="D20" s="23" t="s">
        <v>156</v>
      </c>
      <c r="E20" s="23"/>
      <c r="F20" s="23"/>
      <c r="G20" s="21" t="s">
        <v>90</v>
      </c>
      <c r="H20" s="22">
        <v>0.35</v>
      </c>
      <c r="I20" s="57">
        <v>3.33</v>
      </c>
      <c r="J20" s="57"/>
      <c r="K20" s="57">
        <v>3.33</v>
      </c>
      <c r="L20" s="57"/>
      <c r="M20" s="72"/>
      <c r="N20" s="72"/>
    </row>
    <row r="21" ht="20.1" customHeight="1" spans="1:14">
      <c r="A21" s="58"/>
      <c r="B21" s="63"/>
      <c r="C21" s="57" t="s">
        <v>157</v>
      </c>
      <c r="D21" s="25" t="s">
        <v>158</v>
      </c>
      <c r="E21" s="26"/>
      <c r="F21" s="27"/>
      <c r="G21" s="21" t="s">
        <v>67</v>
      </c>
      <c r="H21" s="22">
        <v>0.9</v>
      </c>
      <c r="I21" s="57">
        <v>3.33</v>
      </c>
      <c r="J21" s="57"/>
      <c r="K21" s="57">
        <v>3.33</v>
      </c>
      <c r="L21" s="57"/>
      <c r="M21" s="72"/>
      <c r="N21" s="72"/>
    </row>
    <row r="22" ht="20.1" customHeight="1" spans="1:14">
      <c r="A22" s="58"/>
      <c r="B22" s="63"/>
      <c r="C22" s="59" t="s">
        <v>159</v>
      </c>
      <c r="D22" s="23" t="s">
        <v>160</v>
      </c>
      <c r="E22" s="23"/>
      <c r="F22" s="23"/>
      <c r="G22" s="62">
        <v>1</v>
      </c>
      <c r="H22" s="22">
        <v>1</v>
      </c>
      <c r="I22" s="57">
        <v>3.33</v>
      </c>
      <c r="J22" s="57"/>
      <c r="K22" s="57">
        <v>3.33</v>
      </c>
      <c r="L22" s="57"/>
      <c r="M22" s="73"/>
      <c r="N22" s="73"/>
    </row>
    <row r="23" ht="20.1" customHeight="1" spans="1:14">
      <c r="A23" s="58"/>
      <c r="B23" s="63"/>
      <c r="C23" s="63"/>
      <c r="D23" s="25" t="s">
        <v>161</v>
      </c>
      <c r="E23" s="26"/>
      <c r="F23" s="27"/>
      <c r="G23" s="62">
        <v>1</v>
      </c>
      <c r="H23" s="22">
        <v>1</v>
      </c>
      <c r="I23" s="57">
        <v>3.33</v>
      </c>
      <c r="J23" s="57"/>
      <c r="K23" s="57">
        <v>3.33</v>
      </c>
      <c r="L23" s="57"/>
      <c r="M23" s="70"/>
      <c r="N23" s="71"/>
    </row>
    <row r="24" ht="20.1" customHeight="1" spans="1:14">
      <c r="A24" s="58"/>
      <c r="B24" s="63"/>
      <c r="C24" s="63"/>
      <c r="D24" s="25" t="s">
        <v>162</v>
      </c>
      <c r="E24" s="26"/>
      <c r="F24" s="27"/>
      <c r="G24" s="62">
        <v>1</v>
      </c>
      <c r="H24" s="22">
        <v>1</v>
      </c>
      <c r="I24" s="57">
        <v>3.33</v>
      </c>
      <c r="J24" s="57"/>
      <c r="K24" s="57">
        <v>3.33</v>
      </c>
      <c r="L24" s="57"/>
      <c r="M24" s="70"/>
      <c r="N24" s="71"/>
    </row>
    <row r="25" ht="20.1" customHeight="1" spans="1:14">
      <c r="A25" s="58"/>
      <c r="B25" s="63"/>
      <c r="C25" s="63"/>
      <c r="D25" s="25" t="s">
        <v>163</v>
      </c>
      <c r="E25" s="26"/>
      <c r="F25" s="27"/>
      <c r="G25" s="62" t="s">
        <v>53</v>
      </c>
      <c r="H25" s="22">
        <v>0.91</v>
      </c>
      <c r="I25" s="57">
        <v>3.33</v>
      </c>
      <c r="J25" s="57"/>
      <c r="K25" s="57">
        <v>3.33</v>
      </c>
      <c r="L25" s="57"/>
      <c r="M25" s="70"/>
      <c r="N25" s="71"/>
    </row>
    <row r="26" ht="20.1" customHeight="1" spans="1:14">
      <c r="A26" s="58"/>
      <c r="B26" s="61"/>
      <c r="C26" s="61"/>
      <c r="D26" s="25" t="s">
        <v>164</v>
      </c>
      <c r="E26" s="26"/>
      <c r="F26" s="27"/>
      <c r="G26" s="62" t="s">
        <v>57</v>
      </c>
      <c r="H26" s="22">
        <v>0.91</v>
      </c>
      <c r="I26" s="57">
        <v>3.33</v>
      </c>
      <c r="J26" s="57"/>
      <c r="K26" s="57">
        <v>3.33</v>
      </c>
      <c r="L26" s="57"/>
      <c r="M26" s="70"/>
      <c r="N26" s="71"/>
    </row>
    <row r="27" ht="20.1" customHeight="1" spans="1:14">
      <c r="A27" s="58"/>
      <c r="B27" s="59" t="s">
        <v>165</v>
      </c>
      <c r="C27" s="59" t="s">
        <v>166</v>
      </c>
      <c r="D27" s="23" t="s">
        <v>167</v>
      </c>
      <c r="E27" s="23"/>
      <c r="F27" s="23"/>
      <c r="G27" s="21" t="s">
        <v>67</v>
      </c>
      <c r="H27" s="22">
        <v>0.95</v>
      </c>
      <c r="I27" s="57">
        <v>5</v>
      </c>
      <c r="J27" s="57"/>
      <c r="K27" s="57">
        <v>5</v>
      </c>
      <c r="L27" s="57"/>
      <c r="M27" s="57"/>
      <c r="N27" s="57"/>
    </row>
    <row r="28" ht="20.1" customHeight="1" spans="1:14">
      <c r="A28" s="66"/>
      <c r="B28" s="61"/>
      <c r="C28" s="61"/>
      <c r="D28" s="25" t="s">
        <v>168</v>
      </c>
      <c r="E28" s="26"/>
      <c r="F28" s="27"/>
      <c r="G28" s="21" t="s">
        <v>67</v>
      </c>
      <c r="H28" s="22">
        <v>0.95</v>
      </c>
      <c r="I28" s="57">
        <v>5</v>
      </c>
      <c r="J28" s="57"/>
      <c r="K28" s="57">
        <v>5</v>
      </c>
      <c r="L28" s="57"/>
      <c r="M28" s="57"/>
      <c r="N28" s="57"/>
    </row>
    <row r="29" ht="20.1" customHeight="1" spans="1:14">
      <c r="A29" s="67" t="s">
        <v>169</v>
      </c>
      <c r="B29" s="67"/>
      <c r="C29" s="67"/>
      <c r="D29" s="67"/>
      <c r="E29" s="67"/>
      <c r="F29" s="67"/>
      <c r="G29" s="67"/>
      <c r="H29" s="67"/>
      <c r="I29" s="67">
        <v>100</v>
      </c>
      <c r="J29" s="67"/>
      <c r="K29" s="74">
        <f>SUM(K13:L28)+N6</f>
        <v>100</v>
      </c>
      <c r="L29" s="74"/>
      <c r="M29" s="33"/>
      <c r="N29" s="33"/>
    </row>
    <row r="30" ht="20.1" customHeight="1" spans="1:14">
      <c r="A30" s="29" t="s">
        <v>170</v>
      </c>
      <c r="B30" s="30" t="s">
        <v>97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4"/>
    </row>
    <row r="31" spans="1:14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ht="20.1" customHeight="1" spans="1:14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ht="20.1" customHeight="1" spans="1:14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ht="15.95" customHeight="1"/>
  </sheetData>
  <mergeCells count="12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10:A11"/>
    <mergeCell ref="A12:A28"/>
    <mergeCell ref="B13:B17"/>
    <mergeCell ref="B18:B26"/>
    <mergeCell ref="B27:B28"/>
    <mergeCell ref="C13:C14"/>
    <mergeCell ref="C16:C17"/>
    <mergeCell ref="C18:C20"/>
    <mergeCell ref="C22:C26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K13" sqref="K13"/>
    </sheetView>
  </sheetViews>
  <sheetFormatPr defaultColWidth="9" defaultRowHeight="13.5" outlineLevelRow="5"/>
  <cols>
    <col min="1" max="1" width="5.75" style="36" customWidth="1"/>
    <col min="2" max="2" width="28.75" customWidth="1"/>
    <col min="3" max="3" width="22.375" customWidth="1"/>
    <col min="4" max="4" width="9.75" customWidth="1"/>
    <col min="5" max="5" width="10.625" customWidth="1"/>
    <col min="6" max="6" width="10.5" customWidth="1"/>
    <col min="7" max="7" width="11.125" customWidth="1"/>
    <col min="8" max="8" width="10.25" customWidth="1"/>
    <col min="9" max="9" width="10.5" customWidth="1"/>
    <col min="10" max="10" width="10.875" customWidth="1"/>
    <col min="11" max="11" width="9.125" customWidth="1"/>
    <col min="12" max="12" width="9.875" customWidth="1"/>
  </cols>
  <sheetData>
    <row r="1" ht="57" customHeight="1" spans="1:12">
      <c r="A1" s="37" t="s">
        <v>171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="35" customFormat="1" ht="30" customHeight="1" spans="1:12">
      <c r="A2" s="38" t="s">
        <v>112</v>
      </c>
      <c r="B2" s="39" t="s">
        <v>172</v>
      </c>
      <c r="C2" s="40" t="s">
        <v>114</v>
      </c>
      <c r="D2" s="41" t="s">
        <v>173</v>
      </c>
      <c r="E2" s="42"/>
      <c r="F2" s="42"/>
      <c r="G2" s="42"/>
      <c r="H2" s="42"/>
      <c r="I2" s="42"/>
      <c r="J2" s="44"/>
      <c r="K2" s="38" t="s">
        <v>116</v>
      </c>
      <c r="L2" s="38" t="s">
        <v>117</v>
      </c>
    </row>
    <row r="3" s="35" customFormat="1" ht="30" customHeight="1" spans="1:12">
      <c r="A3" s="43"/>
      <c r="B3" s="39"/>
      <c r="C3" s="40"/>
      <c r="D3" s="41" t="s">
        <v>16</v>
      </c>
      <c r="E3" s="42"/>
      <c r="F3" s="42"/>
      <c r="G3" s="42"/>
      <c r="H3" s="44"/>
      <c r="I3" s="52" t="s">
        <v>118</v>
      </c>
      <c r="J3" s="52" t="s">
        <v>119</v>
      </c>
      <c r="K3" s="43"/>
      <c r="L3" s="43"/>
    </row>
    <row r="4" s="35" customFormat="1" ht="30" customHeight="1" spans="1:12">
      <c r="A4" s="45"/>
      <c r="B4" s="39"/>
      <c r="C4" s="40"/>
      <c r="D4" s="40" t="s">
        <v>120</v>
      </c>
      <c r="E4" s="39" t="s">
        <v>174</v>
      </c>
      <c r="F4" s="39" t="s">
        <v>175</v>
      </c>
      <c r="G4" s="39" t="s">
        <v>176</v>
      </c>
      <c r="H4" s="39" t="s">
        <v>177</v>
      </c>
      <c r="I4" s="53"/>
      <c r="J4" s="45"/>
      <c r="K4" s="45"/>
      <c r="L4" s="43"/>
    </row>
    <row r="5" ht="30" customHeight="1" spans="1:12">
      <c r="A5" s="46">
        <v>1</v>
      </c>
      <c r="B5" s="45" t="s">
        <v>178</v>
      </c>
      <c r="C5" s="47" t="s">
        <v>13</v>
      </c>
      <c r="D5" s="48">
        <v>345</v>
      </c>
      <c r="E5" s="49">
        <v>345</v>
      </c>
      <c r="F5" s="49">
        <v>0</v>
      </c>
      <c r="G5" s="49">
        <v>0</v>
      </c>
      <c r="H5" s="49">
        <v>0</v>
      </c>
      <c r="I5" s="49">
        <v>345</v>
      </c>
      <c r="J5" s="54">
        <v>1</v>
      </c>
      <c r="K5" s="46">
        <v>100</v>
      </c>
      <c r="L5" s="55"/>
    </row>
    <row r="6" ht="30" customHeight="1" spans="1:12">
      <c r="A6" s="46"/>
      <c r="B6" s="50" t="s">
        <v>125</v>
      </c>
      <c r="C6" s="51"/>
      <c r="D6" s="48">
        <v>345</v>
      </c>
      <c r="E6" s="48">
        <v>345</v>
      </c>
      <c r="F6" s="49">
        <v>0</v>
      </c>
      <c r="G6" s="49">
        <v>0</v>
      </c>
      <c r="H6" s="49">
        <v>0</v>
      </c>
      <c r="I6" s="49">
        <v>345</v>
      </c>
      <c r="J6" s="54">
        <v>1</v>
      </c>
      <c r="K6" s="55"/>
      <c r="L6" s="55"/>
    </row>
  </sheetData>
  <mergeCells count="11">
    <mergeCell ref="A1:L1"/>
    <mergeCell ref="D2:J2"/>
    <mergeCell ref="D3:H3"/>
    <mergeCell ref="B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20" sqref="D20:F20"/>
    </sheetView>
  </sheetViews>
  <sheetFormatPr defaultColWidth="9" defaultRowHeight="13.5"/>
  <cols>
    <col min="1" max="1" width="13.5" customWidth="1"/>
    <col min="2" max="2" width="17.375" customWidth="1"/>
    <col min="3" max="3" width="23.75" customWidth="1"/>
    <col min="5" max="5" width="16.5" customWidth="1"/>
    <col min="6" max="6" width="2.625" customWidth="1"/>
    <col min="7" max="7" width="15.875" customWidth="1"/>
    <col min="8" max="8" width="14.875" customWidth="1"/>
    <col min="9" max="9" width="7.375" customWidth="1"/>
    <col min="10" max="10" width="3.375" customWidth="1"/>
    <col min="11" max="11" width="7.75" customWidth="1"/>
    <col min="12" max="12" width="3.125" customWidth="1"/>
    <col min="13" max="13" width="9.375" customWidth="1"/>
    <col min="14" max="14" width="13.25" customWidth="1"/>
  </cols>
  <sheetData>
    <row r="1" ht="57" customHeight="1" spans="1:14">
      <c r="A1" s="2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172</v>
      </c>
      <c r="B2" s="3"/>
      <c r="C2" s="3" t="s">
        <v>178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180</v>
      </c>
      <c r="B3" s="3"/>
      <c r="C3" s="3" t="s">
        <v>13</v>
      </c>
      <c r="D3" s="3"/>
      <c r="E3" s="3"/>
      <c r="F3" s="3"/>
      <c r="G3" s="3"/>
      <c r="H3" s="4" t="s">
        <v>127</v>
      </c>
      <c r="I3" s="4"/>
      <c r="J3" s="3" t="s">
        <v>13</v>
      </c>
      <c r="K3" s="3"/>
      <c r="L3" s="3"/>
      <c r="M3" s="3"/>
      <c r="N3" s="3"/>
    </row>
    <row r="4" s="1" customFormat="1" ht="20.1" customHeight="1" spans="1:14">
      <c r="A4" s="3" t="s">
        <v>115</v>
      </c>
      <c r="B4" s="3"/>
      <c r="C4" s="3"/>
      <c r="D4" s="3"/>
      <c r="E4" s="3" t="s">
        <v>15</v>
      </c>
      <c r="F4" s="3" t="s">
        <v>128</v>
      </c>
      <c r="G4" s="3"/>
      <c r="H4" s="3" t="s">
        <v>129</v>
      </c>
      <c r="I4" s="3"/>
      <c r="J4" s="3" t="s">
        <v>19</v>
      </c>
      <c r="K4" s="3"/>
      <c r="L4" s="3" t="s">
        <v>130</v>
      </c>
      <c r="M4" s="3"/>
      <c r="N4" s="3" t="s">
        <v>20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131</v>
      </c>
      <c r="D6" s="5"/>
      <c r="E6" s="3">
        <v>345</v>
      </c>
      <c r="F6" s="6">
        <v>345</v>
      </c>
      <c r="G6" s="6"/>
      <c r="H6" s="6">
        <v>345</v>
      </c>
      <c r="I6" s="6"/>
      <c r="J6" s="3">
        <v>10</v>
      </c>
      <c r="K6" s="3"/>
      <c r="L6" s="16">
        <v>1</v>
      </c>
      <c r="M6" s="6"/>
      <c r="N6" s="3">
        <v>10</v>
      </c>
    </row>
    <row r="7" s="1" customFormat="1" ht="20.1" customHeight="1" spans="1:14">
      <c r="A7" s="3"/>
      <c r="B7" s="3"/>
      <c r="C7" s="3" t="s">
        <v>181</v>
      </c>
      <c r="D7" s="3"/>
      <c r="E7" s="3">
        <v>345</v>
      </c>
      <c r="F7" s="6">
        <v>345</v>
      </c>
      <c r="G7" s="6"/>
      <c r="H7" s="6">
        <v>345</v>
      </c>
      <c r="I7" s="6"/>
      <c r="J7" s="3" t="s">
        <v>23</v>
      </c>
      <c r="K7" s="3"/>
      <c r="L7" s="16">
        <v>1</v>
      </c>
      <c r="M7" s="6"/>
      <c r="N7" s="3" t="s">
        <v>23</v>
      </c>
    </row>
    <row r="8" s="1" customFormat="1" ht="20.1" customHeight="1" spans="1:14">
      <c r="A8" s="3"/>
      <c r="B8" s="3"/>
      <c r="C8" s="7" t="s">
        <v>182</v>
      </c>
      <c r="D8" s="8"/>
      <c r="E8" s="3">
        <v>0</v>
      </c>
      <c r="F8" s="9">
        <v>0</v>
      </c>
      <c r="G8" s="10"/>
      <c r="H8" s="9">
        <v>0</v>
      </c>
      <c r="I8" s="10"/>
      <c r="J8" s="3" t="s">
        <v>23</v>
      </c>
      <c r="K8" s="3"/>
      <c r="L8" s="3" t="s">
        <v>23</v>
      </c>
      <c r="M8" s="3"/>
      <c r="N8" s="3" t="s">
        <v>23</v>
      </c>
    </row>
    <row r="9" s="1" customFormat="1" ht="20.1" customHeight="1" spans="1:14">
      <c r="A9" s="3"/>
      <c r="B9" s="3"/>
      <c r="C9" s="3" t="s">
        <v>183</v>
      </c>
      <c r="D9" s="3"/>
      <c r="E9" s="3">
        <v>0</v>
      </c>
      <c r="F9" s="6">
        <v>0</v>
      </c>
      <c r="G9" s="6"/>
      <c r="H9" s="6">
        <v>0</v>
      </c>
      <c r="I9" s="6"/>
      <c r="J9" s="3" t="s">
        <v>23</v>
      </c>
      <c r="K9" s="3"/>
      <c r="L9" s="3" t="s">
        <v>23</v>
      </c>
      <c r="M9" s="3"/>
      <c r="N9" s="3" t="s">
        <v>23</v>
      </c>
    </row>
    <row r="10" s="1" customFormat="1" ht="20.1" customHeight="1" spans="1:14">
      <c r="A10" s="3"/>
      <c r="B10" s="3"/>
      <c r="C10" s="3" t="s">
        <v>184</v>
      </c>
      <c r="D10" s="3"/>
      <c r="E10" s="3">
        <v>0</v>
      </c>
      <c r="F10" s="6">
        <v>0</v>
      </c>
      <c r="G10" s="6"/>
      <c r="H10" s="6">
        <v>0</v>
      </c>
      <c r="I10" s="6"/>
      <c r="J10" s="3" t="s">
        <v>23</v>
      </c>
      <c r="K10" s="3"/>
      <c r="L10" s="3" t="s">
        <v>23</v>
      </c>
      <c r="M10" s="3"/>
      <c r="N10" s="3" t="s">
        <v>23</v>
      </c>
    </row>
    <row r="11" s="1" customFormat="1" ht="20.1" customHeight="1" spans="1:14">
      <c r="A11" s="3" t="s">
        <v>134</v>
      </c>
      <c r="B11" s="3" t="s">
        <v>26</v>
      </c>
      <c r="C11" s="3"/>
      <c r="D11" s="3"/>
      <c r="E11" s="3"/>
      <c r="F11" s="3"/>
      <c r="G11" s="3"/>
      <c r="H11" s="3" t="s">
        <v>135</v>
      </c>
      <c r="I11" s="3"/>
      <c r="J11" s="3"/>
      <c r="K11" s="3"/>
      <c r="L11" s="3"/>
      <c r="M11" s="3"/>
      <c r="N11" s="3"/>
    </row>
    <row r="12" ht="59" customHeight="1" spans="1:14">
      <c r="A12" s="3"/>
      <c r="B12" s="11" t="s">
        <v>185</v>
      </c>
      <c r="C12" s="11"/>
      <c r="D12" s="11"/>
      <c r="E12" s="11"/>
      <c r="F12" s="11"/>
      <c r="G12" s="11"/>
      <c r="H12" s="11" t="s">
        <v>186</v>
      </c>
      <c r="I12" s="11"/>
      <c r="J12" s="11"/>
      <c r="K12" s="11"/>
      <c r="L12" s="11"/>
      <c r="M12" s="11"/>
      <c r="N12" s="11"/>
    </row>
    <row r="13" ht="20.1" customHeight="1" spans="1:14">
      <c r="A13" s="12" t="s">
        <v>138</v>
      </c>
      <c r="B13" s="3" t="s">
        <v>37</v>
      </c>
      <c r="C13" s="3" t="s">
        <v>38</v>
      </c>
      <c r="D13" s="3" t="s">
        <v>39</v>
      </c>
      <c r="E13" s="3"/>
      <c r="F13" s="3"/>
      <c r="G13" s="3" t="s">
        <v>40</v>
      </c>
      <c r="H13" s="3" t="s">
        <v>41</v>
      </c>
      <c r="I13" s="3" t="s">
        <v>19</v>
      </c>
      <c r="J13" s="3"/>
      <c r="K13" s="3" t="s">
        <v>20</v>
      </c>
      <c r="L13" s="3"/>
      <c r="M13" s="3" t="s">
        <v>42</v>
      </c>
      <c r="N13" s="3"/>
    </row>
    <row r="14" ht="20.1" customHeight="1" spans="1:14">
      <c r="A14" s="13"/>
      <c r="B14" s="14" t="s">
        <v>139</v>
      </c>
      <c r="C14" s="14" t="s">
        <v>140</v>
      </c>
      <c r="D14" s="15" t="s">
        <v>141</v>
      </c>
      <c r="E14" s="15"/>
      <c r="F14" s="15"/>
      <c r="G14" s="3" t="s">
        <v>142</v>
      </c>
      <c r="H14" s="16" t="s">
        <v>143</v>
      </c>
      <c r="I14" s="3">
        <v>12.5</v>
      </c>
      <c r="J14" s="3"/>
      <c r="K14" s="3">
        <v>12.5</v>
      </c>
      <c r="L14" s="3"/>
      <c r="M14" s="11"/>
      <c r="N14" s="11"/>
    </row>
    <row r="15" ht="20.1" customHeight="1" spans="1:14">
      <c r="A15" s="13"/>
      <c r="B15" s="17"/>
      <c r="C15" s="18"/>
      <c r="D15" s="15" t="s">
        <v>144</v>
      </c>
      <c r="E15" s="15"/>
      <c r="F15" s="15"/>
      <c r="G15" s="3" t="s">
        <v>145</v>
      </c>
      <c r="H15" s="16" t="s">
        <v>146</v>
      </c>
      <c r="I15" s="3">
        <v>12.5</v>
      </c>
      <c r="J15" s="3"/>
      <c r="K15" s="3">
        <v>12.5</v>
      </c>
      <c r="L15" s="3"/>
      <c r="M15" s="11"/>
      <c r="N15" s="11"/>
    </row>
    <row r="16" ht="20.1" customHeight="1" spans="1:14">
      <c r="A16" s="13"/>
      <c r="B16" s="17"/>
      <c r="C16" s="3" t="s">
        <v>147</v>
      </c>
      <c r="D16" s="15" t="s">
        <v>148</v>
      </c>
      <c r="E16" s="15"/>
      <c r="F16" s="15"/>
      <c r="G16" s="19">
        <v>1</v>
      </c>
      <c r="H16" s="16">
        <v>1</v>
      </c>
      <c r="I16" s="3">
        <v>12.5</v>
      </c>
      <c r="J16" s="3"/>
      <c r="K16" s="3">
        <v>12.5</v>
      </c>
      <c r="L16" s="3"/>
      <c r="M16" s="11"/>
      <c r="N16" s="11"/>
    </row>
    <row r="17" ht="20.1" customHeight="1" spans="1:14">
      <c r="A17" s="13"/>
      <c r="B17" s="18"/>
      <c r="C17" s="3" t="s">
        <v>149</v>
      </c>
      <c r="D17" s="15" t="s">
        <v>151</v>
      </c>
      <c r="E17" s="15"/>
      <c r="F17" s="15"/>
      <c r="G17" s="3" t="s">
        <v>67</v>
      </c>
      <c r="H17" s="16">
        <v>1</v>
      </c>
      <c r="I17" s="3">
        <v>12.5</v>
      </c>
      <c r="J17" s="3"/>
      <c r="K17" s="3">
        <v>12.5</v>
      </c>
      <c r="L17" s="3"/>
      <c r="M17" s="11"/>
      <c r="N17" s="11"/>
    </row>
    <row r="18" ht="20.1" customHeight="1" spans="1:14">
      <c r="A18" s="13"/>
      <c r="B18" s="14" t="s">
        <v>152</v>
      </c>
      <c r="C18" s="14" t="s">
        <v>153</v>
      </c>
      <c r="D18" s="15" t="s">
        <v>155</v>
      </c>
      <c r="E18" s="15"/>
      <c r="F18" s="15"/>
      <c r="G18" s="3" t="s">
        <v>69</v>
      </c>
      <c r="H18" s="20">
        <v>0.5667</v>
      </c>
      <c r="I18" s="3">
        <v>3.75</v>
      </c>
      <c r="J18" s="3"/>
      <c r="K18" s="3">
        <v>3.75</v>
      </c>
      <c r="L18" s="3"/>
      <c r="M18" s="11"/>
      <c r="N18" s="11"/>
    </row>
    <row r="19" ht="20.1" customHeight="1" spans="1:14">
      <c r="A19" s="13"/>
      <c r="B19" s="17"/>
      <c r="C19" s="18"/>
      <c r="D19" s="15" t="s">
        <v>156</v>
      </c>
      <c r="E19" s="15"/>
      <c r="F19" s="15"/>
      <c r="G19" s="21" t="s">
        <v>90</v>
      </c>
      <c r="H19" s="22">
        <v>0.35</v>
      </c>
      <c r="I19" s="3">
        <v>3.75</v>
      </c>
      <c r="J19" s="3"/>
      <c r="K19" s="3">
        <v>3.75</v>
      </c>
      <c r="L19" s="3"/>
      <c r="M19" s="11"/>
      <c r="N19" s="11"/>
    </row>
    <row r="20" ht="20.1" customHeight="1" spans="1:14">
      <c r="A20" s="13"/>
      <c r="B20" s="17"/>
      <c r="C20" s="3" t="s">
        <v>157</v>
      </c>
      <c r="D20" s="15" t="s">
        <v>158</v>
      </c>
      <c r="E20" s="15"/>
      <c r="F20" s="15"/>
      <c r="G20" s="21" t="s">
        <v>67</v>
      </c>
      <c r="H20" s="22">
        <v>0.93</v>
      </c>
      <c r="I20" s="3">
        <v>3.75</v>
      </c>
      <c r="J20" s="3"/>
      <c r="K20" s="3">
        <v>3.75</v>
      </c>
      <c r="L20" s="3"/>
      <c r="M20" s="11"/>
      <c r="N20" s="11"/>
    </row>
    <row r="21" ht="20.1" customHeight="1" spans="1:14">
      <c r="A21" s="13"/>
      <c r="B21" s="17"/>
      <c r="C21" s="14" t="s">
        <v>159</v>
      </c>
      <c r="D21" s="15" t="s">
        <v>160</v>
      </c>
      <c r="E21" s="15"/>
      <c r="F21" s="15"/>
      <c r="G21" s="19">
        <v>1</v>
      </c>
      <c r="H21" s="19">
        <v>1</v>
      </c>
      <c r="I21" s="3">
        <v>3.75</v>
      </c>
      <c r="J21" s="3"/>
      <c r="K21" s="3">
        <v>3.75</v>
      </c>
      <c r="L21" s="3"/>
      <c r="M21" s="11"/>
      <c r="N21" s="11"/>
    </row>
    <row r="22" ht="20.1" customHeight="1" spans="1:14">
      <c r="A22" s="13"/>
      <c r="B22" s="17"/>
      <c r="C22" s="17"/>
      <c r="D22" s="15" t="s">
        <v>187</v>
      </c>
      <c r="E22" s="15"/>
      <c r="F22" s="15"/>
      <c r="G22" s="19" t="s">
        <v>75</v>
      </c>
      <c r="H22" s="16">
        <v>0.95</v>
      </c>
      <c r="I22" s="3">
        <v>3.75</v>
      </c>
      <c r="J22" s="3"/>
      <c r="K22" s="3">
        <v>3.75</v>
      </c>
      <c r="L22" s="3"/>
      <c r="M22" s="11"/>
      <c r="N22" s="11"/>
    </row>
    <row r="23" ht="20.1" customHeight="1" spans="1:14">
      <c r="A23" s="13"/>
      <c r="B23" s="17"/>
      <c r="C23" s="17"/>
      <c r="D23" s="15" t="s">
        <v>188</v>
      </c>
      <c r="E23" s="15"/>
      <c r="F23" s="15"/>
      <c r="G23" s="19" t="s">
        <v>67</v>
      </c>
      <c r="H23" s="16">
        <v>0.91</v>
      </c>
      <c r="I23" s="3">
        <v>3.75</v>
      </c>
      <c r="J23" s="3"/>
      <c r="K23" s="3">
        <v>3.75</v>
      </c>
      <c r="L23" s="3"/>
      <c r="M23" s="11"/>
      <c r="N23" s="11"/>
    </row>
    <row r="24" ht="20.1" customHeight="1" spans="1:14">
      <c r="A24" s="13"/>
      <c r="B24" s="17"/>
      <c r="C24" s="17"/>
      <c r="D24" s="15" t="s">
        <v>163</v>
      </c>
      <c r="E24" s="15"/>
      <c r="F24" s="15"/>
      <c r="G24" s="19" t="s">
        <v>53</v>
      </c>
      <c r="H24" s="19">
        <v>0.91</v>
      </c>
      <c r="I24" s="3">
        <v>3.75</v>
      </c>
      <c r="J24" s="3"/>
      <c r="K24" s="3">
        <v>3.75</v>
      </c>
      <c r="L24" s="3"/>
      <c r="M24" s="11"/>
      <c r="N24" s="11"/>
    </row>
    <row r="25" ht="20.1" customHeight="1" spans="1:14">
      <c r="A25" s="13"/>
      <c r="B25" s="18"/>
      <c r="C25" s="18"/>
      <c r="D25" s="15" t="s">
        <v>164</v>
      </c>
      <c r="E25" s="15"/>
      <c r="F25" s="15"/>
      <c r="G25" s="19" t="s">
        <v>57</v>
      </c>
      <c r="H25" s="19">
        <v>0.91</v>
      </c>
      <c r="I25" s="3">
        <v>3.75</v>
      </c>
      <c r="J25" s="3"/>
      <c r="K25" s="3">
        <v>3.75</v>
      </c>
      <c r="L25" s="3"/>
      <c r="M25" s="11"/>
      <c r="N25" s="11"/>
    </row>
    <row r="26" ht="20.1" customHeight="1" spans="1:14">
      <c r="A26" s="13"/>
      <c r="B26" s="14" t="s">
        <v>165</v>
      </c>
      <c r="C26" s="14" t="s">
        <v>166</v>
      </c>
      <c r="D26" s="23" t="s">
        <v>167</v>
      </c>
      <c r="E26" s="23"/>
      <c r="F26" s="23"/>
      <c r="G26" s="21" t="s">
        <v>67</v>
      </c>
      <c r="H26" s="22">
        <v>0.95</v>
      </c>
      <c r="I26" s="3">
        <v>5</v>
      </c>
      <c r="J26" s="3"/>
      <c r="K26" s="3">
        <v>5</v>
      </c>
      <c r="L26" s="3"/>
      <c r="M26" s="11"/>
      <c r="N26" s="11"/>
    </row>
    <row r="27" ht="20.1" customHeight="1" spans="1:14">
      <c r="A27" s="24"/>
      <c r="B27" s="18"/>
      <c r="C27" s="18"/>
      <c r="D27" s="25" t="s">
        <v>168</v>
      </c>
      <c r="E27" s="26"/>
      <c r="F27" s="27"/>
      <c r="G27" s="21" t="s">
        <v>67</v>
      </c>
      <c r="H27" s="22">
        <v>0.95</v>
      </c>
      <c r="I27" s="3">
        <v>5</v>
      </c>
      <c r="J27" s="3"/>
      <c r="K27" s="3">
        <v>5</v>
      </c>
      <c r="L27" s="3"/>
      <c r="M27" s="11"/>
      <c r="N27" s="11"/>
    </row>
    <row r="28" ht="20.1" customHeight="1" spans="1:14">
      <c r="A28" s="28" t="s">
        <v>169</v>
      </c>
      <c r="B28" s="28"/>
      <c r="C28" s="28"/>
      <c r="D28" s="28"/>
      <c r="E28" s="28"/>
      <c r="F28" s="28"/>
      <c r="G28" s="28"/>
      <c r="H28" s="28"/>
      <c r="I28" s="28">
        <v>100</v>
      </c>
      <c r="J28" s="28"/>
      <c r="K28" s="28">
        <f>SUM(K14:L27)+N6</f>
        <v>100</v>
      </c>
      <c r="L28" s="28"/>
      <c r="M28" s="33"/>
      <c r="N28" s="33"/>
    </row>
    <row r="29" ht="20.1" customHeight="1" spans="1:14">
      <c r="A29" s="29" t="s">
        <v>170</v>
      </c>
      <c r="B29" s="30" t="s">
        <v>97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4"/>
    </row>
    <row r="30" spans="1:1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ht="20.1" customHeight="1" spans="1:14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ht="20.1" customHeight="1" spans="1:14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</sheetData>
  <mergeCells count="11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B29:N29"/>
    <mergeCell ref="A11:A12"/>
    <mergeCell ref="A13:A27"/>
    <mergeCell ref="B14:B17"/>
    <mergeCell ref="B18:B25"/>
    <mergeCell ref="B26:B27"/>
    <mergeCell ref="C14:C15"/>
    <mergeCell ref="C18:C19"/>
    <mergeCell ref="C21:C25"/>
    <mergeCell ref="C26:C27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省对市县转移支付绩效自评结果汇总表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高玉杰</cp:lastModifiedBy>
  <dcterms:created xsi:type="dcterms:W3CDTF">2018-12-05T00:45:00Z</dcterms:created>
  <cp:lastPrinted>2021-03-23T06:55:00Z</cp:lastPrinted>
  <dcterms:modified xsi:type="dcterms:W3CDTF">2021-05-11T06:23:01Z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