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admin\Desktop\玉门市人民法院5.12\成果物\"/>
    </mc:Choice>
  </mc:AlternateContent>
  <xr:revisionPtr revIDLastSave="0" documentId="13_ncr:1_{C7DDAC6C-D0D3-4E04-A71B-480B92BD4AC3}" xr6:coauthVersionLast="46" xr6:coauthVersionMax="46" xr10:uidLastSave="{00000000-0000-0000-0000-000000000000}"/>
  <bookViews>
    <workbookView xWindow="-120" yWindow="-120" windowWidth="29040" windowHeight="15840" tabRatio="989" xr2:uid="{00000000-000D-0000-FFFF-FFFF00000000}"/>
  </bookViews>
  <sheets>
    <sheet name="封面" sheetId="10" r:id="rId1"/>
    <sheet name="目录" sheetId="12" r:id="rId2"/>
    <sheet name="省级部门（单位）整体支出绩效自评表（玉门市人民法院）" sheetId="4" r:id="rId3"/>
    <sheet name="部门预算项目支出绩效自评结果汇总表" sheetId="5" r:id="rId4"/>
    <sheet name="省级部门预算项目支出绩效自评表（全省法院业务费） " sheetId="16" r:id="rId5"/>
    <sheet name="省级部门预算项目支出绩效自评表（法庭运维费） " sheetId="17" r:id="rId6"/>
    <sheet name="省对市县转移支付绩效自评结果汇总表" sheetId="6" r:id="rId7"/>
    <sheet name="省对市县转移支付绩效自评表（中央政法转移支付）" sheetId="3" r:id="rId8"/>
  </sheets>
  <calcPr calcId="181029"/>
</workbook>
</file>

<file path=xl/calcChain.xml><?xml version="1.0" encoding="utf-8"?>
<calcChain xmlns="http://schemas.openxmlformats.org/spreadsheetml/2006/main">
  <c r="I7" i="5" l="1"/>
  <c r="H7" i="5"/>
  <c r="E7" i="5"/>
  <c r="D7" i="5"/>
  <c r="H14" i="4"/>
  <c r="H13" i="4"/>
  <c r="E4" i="4"/>
</calcChain>
</file>

<file path=xl/sharedStrings.xml><?xml version="1.0" encoding="utf-8"?>
<sst xmlns="http://schemas.openxmlformats.org/spreadsheetml/2006/main" count="356" uniqueCount="200">
  <si>
    <r>
      <rPr>
        <b/>
        <sz val="36"/>
        <color theme="1"/>
        <rFont val="宋体"/>
        <family val="3"/>
        <charset val="134"/>
        <scheme val="minor"/>
      </rPr>
      <t>2020年度省级预算执行情况绩效单位自评报表</t>
    </r>
    <r>
      <rPr>
        <b/>
        <sz val="28"/>
        <color theme="1"/>
        <rFont val="宋体"/>
        <family val="3"/>
        <charset val="134"/>
        <scheme val="minor"/>
      </rPr>
      <t xml:space="preserve">
</t>
    </r>
  </si>
  <si>
    <t xml:space="preserve">                                 编报部门（单位公章）：玉门市人民法院</t>
  </si>
  <si>
    <t xml:space="preserve">                                 编报日期：2021年2月26日</t>
  </si>
  <si>
    <t xml:space="preserve">                                 联系人及电话：丁军林 18709375255</t>
  </si>
  <si>
    <t xml:space="preserve">  2020年度省级预算执行情况绩效单位自评报表目录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</si>
  <si>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</si>
  <si>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</si>
  <si>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</si>
  <si>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1.全省法院业务费项目绩效自评表</t>
  </si>
  <si>
    <t xml:space="preserve">  2.法庭运维费项目绩效自评表</t>
  </si>
  <si>
    <t>四、省对市县转移支付支出绩效自评结果汇总表</t>
  </si>
  <si>
    <t xml:space="preserve">  1.中央政法转移支付资金项目绩效自评表</t>
  </si>
  <si>
    <t>2020年玉门市人民法院部门（单位）整体支出绩效自评表</t>
  </si>
  <si>
    <t>部门（单位）名称</t>
  </si>
  <si>
    <t>玉门市人民法院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</si>
  <si>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</si>
  <si>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</si>
  <si>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</si>
  <si>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</si>
  <si>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</si>
  <si>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</si>
  <si>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</si>
  <si>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</si>
  <si>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</si>
  <si>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-</t>
  </si>
  <si>
    <t xml:space="preserve">          项目支出</t>
  </si>
  <si>
    <t>年度总体绩效目标完成情况</t>
  </si>
  <si>
    <t>预期目标</t>
  </si>
  <si>
    <t>目标实际完成情况</t>
  </si>
  <si>
    <t>目标1：围绕全市中心工作，扎实做好“六稳”工作、全面落实“六保”任务，为实现玉门市“富民兴陇走前列、争做县域经济排头兵”提供了有力的司法保障，各类案件结案率达到85%以上，法定审限内结案率达到90%以上。</t>
  </si>
  <si>
    <t>目标1完成情况：我院紧紧围绕“努力让人民群众在每一个司法案件中感受到公平正义”目标，狠抓执法办案，审判执行工作取得了新进展，审判质效持续提升，本年度结案率达到85.07%，法定审限内结案率达到100%。</t>
  </si>
  <si>
    <t>目标2：不断推进智慧法院建设，加大智慧成果运用，持续提高司法公开力度，依托“云上法庭”的庭审公开系统和审判支持系统，充分利用“四大公开平台”，对庭审进行网络同步直播，裁判文书同时上网，不断提高司法公信力，本年度达到裁判文书应上尽上。</t>
  </si>
  <si>
    <t>目标2完成情况：本年度对庭审进行网络同步直播，裁判文书同时上网，不断提高司法公信力，直播各类案件1020件，裁判文书上网率100%；成立集约送达中心，通过网络向当事人送达案件材料，送达效率不断提升，共送达材料2155件6612人次，送达成功率达97.74%。</t>
  </si>
  <si>
    <t>目标3：我院广泛接受社会监督，强化舆论引导，及时通过新媒体平台及时发布案件信息，并计划开展送法进军营、进机关、进学校等“三进”活动7次，普法宣传10次。</t>
  </si>
  <si>
    <t>目标3完成情况：我院通过市融媒体中心、公众号、微博、抖音等平台及时发布案件信息，对相关评论及时筛选、回复，形成良好的舆论声势和氛围，共发布、转载微信公众号等各类宣传信息403条，开展送法进军营、进机关、进学校等“三进”活动9次，普法宣传11次，悬挂宣传横幅15张，发放宣传材料1000余份，为玉门市武警中队和铁人路社区赠送《民法典》30本。</t>
  </si>
  <si>
    <t>目标4：我院以提升司法能力、转变司法作风、确保司法廉洁为重点，坚持从严治院、从严管理，努力建设一支政治坚定、业务精通、作风优良、公正司法的法院队伍，本年度计划开展业务培训60次以上。</t>
  </si>
  <si>
    <t>目标4完成情况：我院不断强化业务能力，提升司法本领，积极开展学习培训，将日常学习和集中培训相结合，着力提升干警司法能力，共进行政治、业务培训63次，参培人数累计1252人次。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</si>
  <si>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</si>
  <si>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</si>
  <si>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</si>
  <si>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</si>
  <si>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</si>
  <si>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</si>
  <si>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</si>
  <si>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</si>
  <si>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</si>
  <si>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</si>
  <si>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</si>
  <si>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该结余处在正常范围，下一年度将优先使用结余资金进行支付。</t>
  </si>
  <si>
    <t>项目支出预算执行率</t>
  </si>
  <si>
    <t>“三公经费”控制率</t>
  </si>
  <si>
    <t>≤100%</t>
  </si>
  <si>
    <t>结转结余变动率</t>
  </si>
  <si>
    <t>≤0%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</si>
  <si>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</si>
  <si>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</si>
  <si>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</si>
  <si>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</si>
  <si>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</si>
  <si>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</si>
  <si>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</si>
  <si>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</si>
  <si>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</si>
  <si>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</si>
  <si>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</si>
  <si>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</si>
  <si>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</si>
  <si>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</si>
  <si>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</si>
  <si>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产出数量指标1-结案率</t>
  </si>
  <si>
    <t>≥85%</t>
  </si>
  <si>
    <t>产出数量指标2-智慧法院建设完成率</t>
  </si>
  <si>
    <t>产出数量指标3-裁判文书上网率</t>
  </si>
  <si>
    <t>产出数量指标4-网络文书送达成功率</t>
  </si>
  <si>
    <t>≥90%</t>
  </si>
  <si>
    <t>产出数量指标5-宣传工作完成率</t>
  </si>
  <si>
    <t>产出数量指标6-开展培训次数</t>
  </si>
  <si>
    <t>≥60次</t>
  </si>
  <si>
    <t>63次</t>
  </si>
  <si>
    <t>产出质量指标1-民事案件简易程序适用率</t>
  </si>
  <si>
    <t>产出质量指标2-法定审限内结案率</t>
  </si>
  <si>
    <t>产出质量指标3-行政负责人出庭率</t>
  </si>
  <si>
    <t>≥30%</t>
  </si>
  <si>
    <t>产出质量指标4-网络司法拍卖成交率</t>
  </si>
  <si>
    <t>产出质量指标5-刑事覆盖辩护率</t>
  </si>
  <si>
    <t>产出时效指标1-受理案件及时性</t>
  </si>
  <si>
    <t>及时</t>
  </si>
  <si>
    <t>产出时效指标2-审判案件及时性</t>
  </si>
  <si>
    <t>产出时效指标3-开展培训及时性</t>
  </si>
  <si>
    <t>产出时效指标4-法制宣传开展及时性</t>
  </si>
  <si>
    <t>产出时效指标6-智慧法院建设及时性</t>
  </si>
  <si>
    <t xml:space="preserve"> </t>
  </si>
  <si>
    <t>产出成本指标-成本控制情况</t>
  </si>
  <si>
    <t>在预算范围内</t>
  </si>
  <si>
    <t>部门效果目标</t>
  </si>
  <si>
    <t>社会效益指标1-民商事案件调解率</t>
  </si>
  <si>
    <t>≥50%</t>
  </si>
  <si>
    <t>社会效益指标2-促进社会和谐稳定</t>
  </si>
  <si>
    <t>促进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</si>
  <si>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</si>
  <si>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</si>
  <si>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</si>
  <si>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</si>
  <si>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</si>
  <si>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</si>
  <si>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</si>
  <si>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</si>
  <si>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</si>
  <si>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</si>
  <si>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</si>
  <si>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</si>
  <si>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</si>
  <si>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</t>
  </si>
  <si>
    <t>工作人员满意度</t>
  </si>
  <si>
    <t>人民群众满意度</t>
  </si>
  <si>
    <t>合    计</t>
  </si>
  <si>
    <t>其他需要说明的问题：请在此处简要说明中央和省委巡视、各级审计和财政监督中发现的问题及其所涉及的金额，如没有填无。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</si>
  <si>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</si>
  <si>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</si>
  <si>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</si>
  <si>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</si>
  <si>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</si>
  <si>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</si>
  <si>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</si>
  <si>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</si>
  <si>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</si>
  <si>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</si>
  <si>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</si>
  <si>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</si>
  <si>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</si>
  <si>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全省法院业务费</t>
  </si>
  <si>
    <t>法庭运维费</t>
  </si>
  <si>
    <t>合计</t>
  </si>
  <si>
    <r>
      <rPr>
        <b/>
        <sz val="20"/>
        <color theme="1"/>
        <rFont val="宋体"/>
        <family val="3"/>
        <charset val="134"/>
      </rPr>
      <t>2020年</t>
    </r>
    <r>
      <rPr>
        <b/>
        <u/>
        <sz val="20"/>
        <color theme="1"/>
        <rFont val="宋体"/>
        <family val="3"/>
        <charset val="134"/>
      </rPr>
      <t>玉门市人民法院</t>
    </r>
    <r>
      <rPr>
        <b/>
        <sz val="20"/>
        <color theme="1"/>
        <rFont val="宋体"/>
        <family val="3"/>
        <charset val="134"/>
      </rPr>
      <t>部门预算项目支出绩效自评表</t>
    </r>
  </si>
  <si>
    <t>全省法院业务费（本级）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</si>
  <si>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</si>
  <si>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</si>
  <si>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</si>
  <si>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</si>
  <si>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</si>
  <si>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</si>
  <si>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—</t>
  </si>
  <si>
    <t xml:space="preserve">      上年结转资金</t>
  </si>
  <si>
    <t>年度总体目标</t>
  </si>
  <si>
    <t>实际完成情况</t>
  </si>
  <si>
    <t>2020年全省法院业务费预算数180万元，玉门市法院管辖面积大，人口分布广，案件数量大，资金使用绩效目标是：（1）提高审判办案质效，提高案件结案率、执行率；（2）保障法院重点工作；（3）弥补公用经费不足。</t>
  </si>
  <si>
    <t>全省法院业务费主要用于差旅费、水电暖、邮电通信、办公费、信息化建设等。水电暖的畅通运行、差旅费、办公费等办公经费的有力支持，为法院各项工作的开展提供有力的后勤保障，智慧法院的不断建设也保障了审判执行业务有效开展，本年度我院办理案件5242件，法定审限内结案率达到100%，有效维护了社会公平正义，促进了社会稳定和谐，得到了诉讼群众的一致好评。</t>
  </si>
  <si>
    <t>绩效指标</t>
  </si>
  <si>
    <t>产出指标</t>
  </si>
  <si>
    <t>数量指标</t>
  </si>
  <si>
    <t>办案数量</t>
  </si>
  <si>
    <t>≥5000件</t>
  </si>
  <si>
    <t>5242件</t>
  </si>
  <si>
    <t>50</t>
  </si>
  <si>
    <t>效益指标</t>
  </si>
  <si>
    <t>社会效益指标</t>
  </si>
  <si>
    <t>诉讼群众满意度</t>
  </si>
  <si>
    <t>≥80%</t>
  </si>
  <si>
    <t>80%</t>
  </si>
  <si>
    <t>20</t>
  </si>
  <si>
    <t>可持续影响指标</t>
  </si>
  <si>
    <t>信息化建设投资率</t>
  </si>
  <si>
    <t>30%</t>
  </si>
  <si>
    <t>总分</t>
  </si>
  <si>
    <t>说明</t>
  </si>
  <si>
    <t>请在此处简要说明中央和省委巡视、各级审计和财政监督中发现的问题及其所涉及的金额，如没有填无。</t>
  </si>
  <si>
    <t>2020年玉门市人民法院部门预算项目支出绩效自评表</t>
  </si>
  <si>
    <t>法庭运维费（本级）</t>
  </si>
  <si>
    <t>通过2020年法庭运维经费的投入，提高基层法庭办案办公条件，进一步优化服务审判业务。项目主要产出目标包括以下方面：（1）法庭运维费100%用于法庭支出；（2）分法庭核算，做到专款专用；（3）合理分配支出比例，法庭干警满意度达到80%以上。</t>
  </si>
  <si>
    <t>法庭运维费用于保障基层法庭的日常工作，致力于维护法庭基础设施正常运行，主要用于法庭日常水电暖、差旅费、邮电费、维修（护）费，我院及时缴纳水电费，保障了法庭水电暖的畅通，完成法庭设施设备的运行维护，改善了办公环境，有效保障了基础法庭审判业务正常运行，得到了法庭干警的一致好评，满意度达80%。</t>
  </si>
  <si>
    <t>≥500</t>
  </si>
  <si>
    <t>法庭环境改善度</t>
  </si>
  <si>
    <t>≥50</t>
  </si>
  <si>
    <t>满意度指标</t>
  </si>
  <si>
    <t>服务对象满意度指标</t>
  </si>
  <si>
    <t>干警满意度</t>
  </si>
  <si>
    <t>2020年度省对市县转移支付绩效自评结果汇总表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</si>
  <si>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</si>
  <si>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</si>
  <si>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</si>
  <si>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</si>
  <si>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</si>
  <si>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</si>
  <si>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</t>
  </si>
  <si>
    <t>中央政法转移支付资金（本级）</t>
  </si>
  <si>
    <t>省级主管部门</t>
  </si>
  <si>
    <t>甘肃省高级人民法院</t>
  </si>
  <si>
    <t>其中：中央资金</t>
  </si>
  <si>
    <t xml:space="preserve">      省级资金</t>
  </si>
  <si>
    <t xml:space="preserve">      市县资金</t>
  </si>
  <si>
    <t xml:space="preserve">      其他资金</t>
  </si>
  <si>
    <t>绩效目标是节约资金，做好审判业务，保证审判质量，提升办案效率，平息民间纠纷，保证案件质量，力争案件办结率达到80%。</t>
  </si>
  <si>
    <t>2020年我院中央政法转移支付资金使用率高，能有效保障法院依法履行审判执行职责的开展，主要用于办案差旅费、办案执法执勤用车运行维护费、专用设备购置等，有效保障了法院审判执行业务正常运转，大大提升了办公效率。</t>
  </si>
  <si>
    <t>≥5000</t>
  </si>
  <si>
    <t>装备经费比例</t>
  </si>
  <si>
    <t>≥40</t>
  </si>
  <si>
    <t>≥60</t>
  </si>
  <si>
    <t>其他资金</t>
    <phoneticPr fontId="19" type="noConversion"/>
  </si>
  <si>
    <t>产出时效指标5-开展执行及时性</t>
    <phoneticPr fontId="19" type="noConversion"/>
  </si>
  <si>
    <t>年末下拨项目支出30万较迟，无法形成有效支出。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</si>
</sst>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%"/>
  </numFmts>
  <fonts count="30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indexed="63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rgb="FF000000"/>
      <name val="微软雅黑"/>
      <family val="2"/>
      <charset val="134"/>
    </font>
    <font>
      <b/>
      <u/>
      <sz val="20"/>
      <color theme="1"/>
      <name val="宋体"/>
      <family val="3"/>
      <charset val="134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indexed="63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10.5"/>
      <color rgb="FF000000"/>
      <name val="宋体"/>
      <family val="3"/>
      <charset val="134"/>
      <scheme val="minor"/>
    </font>
    <font>
      <b/>
      <sz val="10.5"/>
      <color rgb="FF000000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sz val="10.5"/>
      <color indexed="8"/>
      <name val="宋体"/>
      <family val="3"/>
      <charset val="134"/>
    </font>
    <font>
      <sz val="10.5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textRotation="255" wrapText="1"/>
    </xf>
    <xf numFmtId="0" fontId="20" fillId="0" borderId="6" xfId="0" applyFont="1" applyBorder="1" applyAlignment="1">
      <alignment horizontal="center" vertical="center" textRotation="255" wrapText="1"/>
    </xf>
    <xf numFmtId="0" fontId="2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4" fillId="3" borderId="5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9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>
      <alignment vertical="center"/>
    </xf>
    <xf numFmtId="0" fontId="23" fillId="0" borderId="1" xfId="0" applyFont="1" applyBorder="1" applyAlignment="1">
      <alignment horizontal="center" vertical="center" textRotation="255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9" fontId="21" fillId="2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justify" vertical="center" wrapText="1"/>
    </xf>
    <xf numFmtId="0" fontId="20" fillId="4" borderId="1" xfId="0" applyFont="1" applyFill="1" applyBorder="1" applyAlignment="1">
      <alignment horizontal="center" vertical="center" wrapText="1"/>
    </xf>
    <xf numFmtId="10" fontId="20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textRotation="255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>
      <alignment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0" fontId="23" fillId="3" borderId="1" xfId="0" applyNumberFormat="1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10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9" fontId="28" fillId="0" borderId="1" xfId="0" applyNumberFormat="1" applyFont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29" fillId="4" borderId="20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10" fontId="28" fillId="3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9" fontId="21" fillId="3" borderId="1" xfId="0" applyNumberFormat="1" applyFont="1" applyFill="1" applyBorder="1" applyAlignment="1">
      <alignment horizontal="center" vertical="center" wrapText="1"/>
    </xf>
    <xf numFmtId="9" fontId="28" fillId="3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2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A4" sqref="A4"/>
    </sheetView>
  </sheetViews>
  <sheetFormatPr defaultColWidth="9" defaultRowHeight="13.5" x14ac:dyDescent="0.15"/>
  <cols>
    <col min="1" max="1" width="181.375" customWidth="1"/>
  </cols>
  <sheetData>
    <row r="1" spans="1:11" ht="149.25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51" customHeight="1" x14ac:dyDescent="0.15">
      <c r="A2" s="17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51" customHeight="1" x14ac:dyDescent="0.15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51" customHeight="1" x14ac:dyDescent="0.15">
      <c r="A4" s="18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51" customHeight="1" x14ac:dyDescent="0.15">
      <c r="A5" s="18" t="s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51" customHeight="1" x14ac:dyDescent="0.15">
      <c r="A6" s="19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4" customFormat="1" ht="27" customHeight="1" x14ac:dyDescent="0.15">
      <c r="A7" s="20"/>
    </row>
    <row r="8" spans="1:11" s="14" customFormat="1" ht="27" customHeight="1" x14ac:dyDescent="0.15">
      <c r="A8" s="21"/>
    </row>
    <row r="9" spans="1:11" s="14" customFormat="1" ht="27" customHeight="1" x14ac:dyDescent="0.15"/>
  </sheetData>
  <phoneticPr fontId="19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zoomScale="85" zoomScaleNormal="85" workbookViewId="0">
      <selection activeCell="A17" sqref="A17"/>
    </sheetView>
  </sheetViews>
  <sheetFormatPr defaultColWidth="9" defaultRowHeight="13.5" x14ac:dyDescent="0.15"/>
  <cols>
    <col min="1" max="1" width="85.625" customWidth="1"/>
  </cols>
  <sheetData>
    <row r="1" spans="1:1" ht="20.100000000000001" customHeight="1" x14ac:dyDescent="0.15"/>
    <row r="2" spans="1:1" ht="30.75" customHeight="1" x14ac:dyDescent="0.15">
      <c r="A2" s="12" t="s">
        <v>4</v>
      </c>
    </row>
    <row r="3" spans="1:1" ht="30.75" customHeight="1" x14ac:dyDescent="0.15">
      <c r="A3" s="13" t="s">
        <v>5</v>
      </c>
    </row>
    <row r="4" spans="1:1" ht="30.75" customHeight="1" x14ac:dyDescent="0.15">
      <c r="A4" s="13" t="s">
        <v>6</v>
      </c>
    </row>
    <row r="5" spans="1:1" ht="30.75" customHeight="1" x14ac:dyDescent="0.15">
      <c r="A5" s="13" t="s">
        <v>7</v>
      </c>
    </row>
    <row r="6" spans="1:1" ht="30.75" customHeight="1" x14ac:dyDescent="0.15">
      <c r="A6" s="14" t="s">
        <v>8</v>
      </c>
    </row>
    <row r="7" spans="1:1" ht="30.75" customHeight="1" x14ac:dyDescent="0.15">
      <c r="A7" s="14" t="s">
        <v>9</v>
      </c>
    </row>
    <row r="8" spans="1:1" ht="30.75" customHeight="1" x14ac:dyDescent="0.15">
      <c r="A8" s="13" t="s">
        <v>10</v>
      </c>
    </row>
    <row r="9" spans="1:1" ht="30.75" customHeight="1" x14ac:dyDescent="0.15">
      <c r="A9" s="14" t="s">
        <v>11</v>
      </c>
    </row>
  </sheetData>
  <phoneticPr fontId="1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EZ56"/>
  <sheetViews>
    <sheetView zoomScale="90" zoomScaleNormal="90" workbookViewId="0">
      <selection activeCell="B10" sqref="B10:D10"/>
    </sheetView>
  </sheetViews>
  <sheetFormatPr defaultColWidth="11" defaultRowHeight="14.25" x14ac:dyDescent="0.15"/>
  <cols>
    <col min="1" max="1" width="24.75" style="9" customWidth="1"/>
    <col min="2" max="2" width="22.125" style="9" customWidth="1"/>
    <col min="3" max="3" width="23.625" style="9" customWidth="1"/>
    <col min="4" max="4" width="33.5" style="9" customWidth="1"/>
    <col min="5" max="5" width="16.125" style="9" customWidth="1"/>
    <col min="6" max="6" width="14.25" style="9" customWidth="1"/>
    <col min="7" max="7" width="13.25" style="9" customWidth="1"/>
    <col min="8" max="8" width="11.875" style="9" customWidth="1"/>
    <col min="9" max="9" width="23.75" style="9" customWidth="1"/>
    <col min="10" max="16377" width="11" style="9"/>
    <col min="16378" max="16384" width="11" style="10"/>
  </cols>
  <sheetData>
    <row r="1" spans="1:10" s="9" customFormat="1" ht="64.5" customHeight="1" x14ac:dyDescent="0.15">
      <c r="A1" s="25" t="s">
        <v>12</v>
      </c>
      <c r="B1" s="25"/>
      <c r="C1" s="25"/>
      <c r="D1" s="25"/>
      <c r="E1" s="25"/>
      <c r="F1" s="25"/>
      <c r="G1" s="25"/>
      <c r="H1" s="25"/>
      <c r="I1" s="25"/>
    </row>
    <row r="2" spans="1:10" s="9" customFormat="1" ht="20.100000000000001" customHeight="1" x14ac:dyDescent="0.15">
      <c r="A2" s="111" t="s">
        <v>13</v>
      </c>
      <c r="B2" s="112" t="s">
        <v>14</v>
      </c>
      <c r="C2" s="113"/>
      <c r="D2" s="113"/>
      <c r="E2" s="113"/>
      <c r="F2" s="113"/>
      <c r="G2" s="113"/>
      <c r="H2" s="113"/>
      <c r="I2" s="114"/>
    </row>
    <row r="3" spans="1:10" s="9" customFormat="1" ht="20.100000000000001" customHeight="1" x14ac:dyDescent="0.15">
      <c r="A3" s="115" t="s">
        <v>15</v>
      </c>
      <c r="B3" s="116"/>
      <c r="C3" s="116" t="s">
        <v>16</v>
      </c>
      <c r="D3" s="117" t="s">
        <v>17</v>
      </c>
      <c r="E3" s="118" t="s">
        <v>18</v>
      </c>
      <c r="F3" s="119" t="s">
        <v>19</v>
      </c>
      <c r="G3" s="120"/>
      <c r="H3" s="121" t="s">
        <v>20</v>
      </c>
      <c r="I3" s="122" t="s">
        <v>21</v>
      </c>
    </row>
    <row r="4" spans="1:10" s="9" customFormat="1" ht="20.100000000000001" customHeight="1" x14ac:dyDescent="0.15">
      <c r="A4" s="123"/>
      <c r="B4" s="124" t="s">
        <v>22</v>
      </c>
      <c r="C4" s="53">
        <v>1816.14</v>
      </c>
      <c r="D4" s="125">
        <v>3496.02</v>
      </c>
      <c r="E4" s="125">
        <f>E5+E6</f>
        <v>3357.27</v>
      </c>
      <c r="F4" s="126">
        <v>0.96030000000000004</v>
      </c>
      <c r="G4" s="127"/>
      <c r="H4" s="125">
        <v>10</v>
      </c>
      <c r="I4" s="128">
        <v>9.6</v>
      </c>
    </row>
    <row r="5" spans="1:10" s="9" customFormat="1" ht="20.100000000000001" customHeight="1" x14ac:dyDescent="0.15">
      <c r="A5" s="123"/>
      <c r="B5" s="129" t="s">
        <v>23</v>
      </c>
      <c r="C5" s="53">
        <v>1442.14</v>
      </c>
      <c r="D5" s="125">
        <v>1606.66</v>
      </c>
      <c r="E5" s="125">
        <v>1562</v>
      </c>
      <c r="F5" s="126">
        <v>0.97219999999999995</v>
      </c>
      <c r="G5" s="127"/>
      <c r="H5" s="125" t="s">
        <v>24</v>
      </c>
      <c r="I5" s="125" t="s">
        <v>24</v>
      </c>
    </row>
    <row r="6" spans="1:10" s="9" customFormat="1" ht="20.100000000000001" customHeight="1" x14ac:dyDescent="0.15">
      <c r="A6" s="130"/>
      <c r="B6" s="129" t="s">
        <v>25</v>
      </c>
      <c r="C6" s="53">
        <v>374</v>
      </c>
      <c r="D6" s="125">
        <v>1889.36</v>
      </c>
      <c r="E6" s="125">
        <v>1795.27</v>
      </c>
      <c r="F6" s="126">
        <v>0.95020000000000004</v>
      </c>
      <c r="G6" s="127"/>
      <c r="H6" s="125" t="s">
        <v>24</v>
      </c>
      <c r="I6" s="125" t="s">
        <v>24</v>
      </c>
    </row>
    <row r="7" spans="1:10" s="9" customFormat="1" ht="20.100000000000001" customHeight="1" x14ac:dyDescent="0.15">
      <c r="A7" s="131" t="s">
        <v>26</v>
      </c>
      <c r="B7" s="115" t="s">
        <v>27</v>
      </c>
      <c r="C7" s="115"/>
      <c r="D7" s="115"/>
      <c r="E7" s="131" t="s">
        <v>28</v>
      </c>
      <c r="F7" s="131"/>
      <c r="G7" s="131"/>
      <c r="H7" s="131"/>
      <c r="I7" s="131"/>
    </row>
    <row r="8" spans="1:10" s="9" customFormat="1" ht="79.5" customHeight="1" x14ac:dyDescent="0.15">
      <c r="A8" s="119"/>
      <c r="B8" s="132" t="s">
        <v>29</v>
      </c>
      <c r="C8" s="132"/>
      <c r="D8" s="133"/>
      <c r="E8" s="50" t="s">
        <v>30</v>
      </c>
      <c r="F8" s="50"/>
      <c r="G8" s="50"/>
      <c r="H8" s="50"/>
      <c r="I8" s="51"/>
    </row>
    <row r="9" spans="1:10" s="9" customFormat="1" ht="84.75" customHeight="1" x14ac:dyDescent="0.15">
      <c r="A9" s="119"/>
      <c r="B9" s="132" t="s">
        <v>31</v>
      </c>
      <c r="C9" s="132"/>
      <c r="D9" s="133"/>
      <c r="E9" s="50" t="s">
        <v>32</v>
      </c>
      <c r="F9" s="50"/>
      <c r="G9" s="50"/>
      <c r="H9" s="50"/>
      <c r="I9" s="51"/>
    </row>
    <row r="10" spans="1:10" s="9" customFormat="1" ht="84.75" customHeight="1" x14ac:dyDescent="0.15">
      <c r="A10" s="119"/>
      <c r="B10" s="132" t="s">
        <v>33</v>
      </c>
      <c r="C10" s="132"/>
      <c r="D10" s="133"/>
      <c r="E10" s="50" t="s">
        <v>34</v>
      </c>
      <c r="F10" s="50"/>
      <c r="G10" s="50"/>
      <c r="H10" s="50"/>
      <c r="I10" s="51"/>
    </row>
    <row r="11" spans="1:10" s="9" customFormat="1" ht="78" customHeight="1" x14ac:dyDescent="0.15">
      <c r="A11" s="119"/>
      <c r="B11" s="132" t="s">
        <v>35</v>
      </c>
      <c r="C11" s="132"/>
      <c r="D11" s="133"/>
      <c r="E11" s="50" t="s">
        <v>36</v>
      </c>
      <c r="F11" s="50"/>
      <c r="G11" s="50"/>
      <c r="H11" s="50"/>
      <c r="I11" s="51"/>
    </row>
    <row r="12" spans="1:10" s="9" customFormat="1" ht="19.5" customHeight="1" x14ac:dyDescent="0.15">
      <c r="A12" s="134" t="s">
        <v>37</v>
      </c>
      <c r="B12" s="117" t="s">
        <v>38</v>
      </c>
      <c r="C12" s="135" t="s">
        <v>39</v>
      </c>
      <c r="D12" s="118" t="s">
        <v>40</v>
      </c>
      <c r="E12" s="116" t="s">
        <v>41</v>
      </c>
      <c r="F12" s="116" t="s">
        <v>42</v>
      </c>
      <c r="G12" s="116" t="s">
        <v>20</v>
      </c>
      <c r="H12" s="116" t="s">
        <v>21</v>
      </c>
      <c r="I12" s="116" t="s">
        <v>43</v>
      </c>
    </row>
    <row r="13" spans="1:10" s="9" customFormat="1" ht="52.5" customHeight="1" x14ac:dyDescent="0.15">
      <c r="A13" s="134"/>
      <c r="B13" s="136" t="s">
        <v>44</v>
      </c>
      <c r="C13" s="137" t="s">
        <v>45</v>
      </c>
      <c r="D13" s="138" t="s">
        <v>46</v>
      </c>
      <c r="E13" s="52" t="s">
        <v>47</v>
      </c>
      <c r="F13" s="139">
        <v>0.97219999999999995</v>
      </c>
      <c r="G13" s="140">
        <v>2</v>
      </c>
      <c r="H13" s="141">
        <f>F13*G13</f>
        <v>1.9443999999999999</v>
      </c>
      <c r="I13" s="142" t="s">
        <v>48</v>
      </c>
      <c r="J13" s="11"/>
    </row>
    <row r="14" spans="1:10" s="9" customFormat="1" ht="50.25" customHeight="1" x14ac:dyDescent="0.15">
      <c r="A14" s="134"/>
      <c r="B14" s="143"/>
      <c r="C14" s="144"/>
      <c r="D14" s="138" t="s">
        <v>49</v>
      </c>
      <c r="E14" s="52" t="s">
        <v>47</v>
      </c>
      <c r="F14" s="139">
        <v>0.95020000000000004</v>
      </c>
      <c r="G14" s="140">
        <v>2</v>
      </c>
      <c r="H14" s="141">
        <f>F14*G14</f>
        <v>1.9004000000000001</v>
      </c>
      <c r="I14" s="142" t="s">
        <v>199</v>
      </c>
      <c r="J14" s="11"/>
    </row>
    <row r="15" spans="1:10" s="9" customFormat="1" ht="20.100000000000001" customHeight="1" x14ac:dyDescent="0.15">
      <c r="A15" s="134"/>
      <c r="B15" s="143"/>
      <c r="C15" s="144"/>
      <c r="D15" s="138" t="s">
        <v>50</v>
      </c>
      <c r="E15" s="52" t="s">
        <v>51</v>
      </c>
      <c r="F15" s="139">
        <v>0.8468</v>
      </c>
      <c r="G15" s="140">
        <v>2</v>
      </c>
      <c r="H15" s="140">
        <v>2</v>
      </c>
      <c r="I15" s="145"/>
      <c r="J15" s="11"/>
    </row>
    <row r="16" spans="1:10" s="9" customFormat="1" ht="20.100000000000001" customHeight="1" x14ac:dyDescent="0.15">
      <c r="A16" s="134"/>
      <c r="B16" s="143"/>
      <c r="C16" s="146"/>
      <c r="D16" s="138" t="s">
        <v>52</v>
      </c>
      <c r="E16" s="52" t="s">
        <v>53</v>
      </c>
      <c r="F16" s="139">
        <v>-0.52900000000000003</v>
      </c>
      <c r="G16" s="140">
        <v>2</v>
      </c>
      <c r="H16" s="140">
        <v>2</v>
      </c>
      <c r="I16" s="145"/>
      <c r="J16" s="11"/>
    </row>
    <row r="17" spans="1:10" s="9" customFormat="1" ht="20.100000000000001" customHeight="1" x14ac:dyDescent="0.15">
      <c r="A17" s="134"/>
      <c r="B17" s="143"/>
      <c r="C17" s="147" t="s">
        <v>54</v>
      </c>
      <c r="D17" s="138" t="s">
        <v>55</v>
      </c>
      <c r="E17" s="52" t="s">
        <v>56</v>
      </c>
      <c r="F17" s="148">
        <v>1</v>
      </c>
      <c r="G17" s="140">
        <v>2</v>
      </c>
      <c r="H17" s="140">
        <v>2</v>
      </c>
      <c r="I17" s="145"/>
      <c r="J17" s="11"/>
    </row>
    <row r="18" spans="1:10" s="9" customFormat="1" ht="20.100000000000001" customHeight="1" x14ac:dyDescent="0.15">
      <c r="A18" s="134"/>
      <c r="B18" s="143"/>
      <c r="C18" s="146"/>
      <c r="D18" s="138" t="s">
        <v>57</v>
      </c>
      <c r="E18" s="52" t="s">
        <v>58</v>
      </c>
      <c r="F18" s="148">
        <v>1</v>
      </c>
      <c r="G18" s="140">
        <v>2</v>
      </c>
      <c r="H18" s="140">
        <v>2</v>
      </c>
      <c r="I18" s="145"/>
      <c r="J18" s="11"/>
    </row>
    <row r="19" spans="1:10" s="9" customFormat="1" ht="20.100000000000001" customHeight="1" x14ac:dyDescent="0.15">
      <c r="A19" s="134"/>
      <c r="B19" s="143"/>
      <c r="C19" s="149" t="s">
        <v>59</v>
      </c>
      <c r="D19" s="138" t="s">
        <v>60</v>
      </c>
      <c r="E19" s="52" t="s">
        <v>58</v>
      </c>
      <c r="F19" s="148">
        <v>1</v>
      </c>
      <c r="G19" s="140">
        <v>2</v>
      </c>
      <c r="H19" s="140">
        <v>2</v>
      </c>
      <c r="I19" s="145"/>
      <c r="J19" s="11"/>
    </row>
    <row r="20" spans="1:10" s="9" customFormat="1" ht="20.100000000000001" customHeight="1" x14ac:dyDescent="0.15">
      <c r="A20" s="134"/>
      <c r="B20" s="143"/>
      <c r="C20" s="150" t="s">
        <v>61</v>
      </c>
      <c r="D20" s="138" t="s">
        <v>62</v>
      </c>
      <c r="E20" s="52" t="s">
        <v>58</v>
      </c>
      <c r="F20" s="148">
        <v>1</v>
      </c>
      <c r="G20" s="140">
        <v>2</v>
      </c>
      <c r="H20" s="140">
        <v>2</v>
      </c>
      <c r="I20" s="145"/>
      <c r="J20" s="11"/>
    </row>
    <row r="21" spans="1:10" s="9" customFormat="1" ht="20.100000000000001" customHeight="1" x14ac:dyDescent="0.15">
      <c r="A21" s="134"/>
      <c r="B21" s="143"/>
      <c r="C21" s="150" t="s">
        <v>63</v>
      </c>
      <c r="D21" s="138" t="s">
        <v>64</v>
      </c>
      <c r="E21" s="52" t="s">
        <v>47</v>
      </c>
      <c r="F21" s="139">
        <v>0.91249999999999998</v>
      </c>
      <c r="G21" s="140">
        <v>2</v>
      </c>
      <c r="H21" s="140">
        <v>2</v>
      </c>
      <c r="I21" s="145"/>
      <c r="J21" s="11"/>
    </row>
    <row r="22" spans="1:10" s="9" customFormat="1" ht="20.100000000000001" customHeight="1" x14ac:dyDescent="0.15">
      <c r="A22" s="134"/>
      <c r="B22" s="151"/>
      <c r="C22" s="150" t="s">
        <v>65</v>
      </c>
      <c r="D22" s="138" t="s">
        <v>66</v>
      </c>
      <c r="E22" s="52" t="s">
        <v>56</v>
      </c>
      <c r="F22" s="148">
        <v>1</v>
      </c>
      <c r="G22" s="140">
        <v>2</v>
      </c>
      <c r="H22" s="140">
        <v>2</v>
      </c>
      <c r="I22" s="145"/>
      <c r="J22" s="11"/>
    </row>
    <row r="23" spans="1:10" s="9" customFormat="1" ht="20.100000000000001" customHeight="1" x14ac:dyDescent="0.15">
      <c r="A23" s="134"/>
      <c r="B23" s="152" t="s">
        <v>67</v>
      </c>
      <c r="C23" s="137" t="s">
        <v>68</v>
      </c>
      <c r="D23" s="153" t="s">
        <v>69</v>
      </c>
      <c r="E23" s="53" t="s">
        <v>70</v>
      </c>
      <c r="F23" s="154">
        <v>0.85070000000000001</v>
      </c>
      <c r="G23" s="155">
        <v>3</v>
      </c>
      <c r="H23" s="155">
        <v>3</v>
      </c>
      <c r="I23" s="124"/>
    </row>
    <row r="24" spans="1:10" s="9" customFormat="1" ht="20.100000000000001" customHeight="1" x14ac:dyDescent="0.15">
      <c r="A24" s="134"/>
      <c r="B24" s="156"/>
      <c r="C24" s="144"/>
      <c r="D24" s="153" t="s">
        <v>71</v>
      </c>
      <c r="E24" s="157">
        <v>1</v>
      </c>
      <c r="F24" s="158">
        <v>1</v>
      </c>
      <c r="G24" s="155">
        <v>3</v>
      </c>
      <c r="H24" s="155">
        <v>3</v>
      </c>
      <c r="I24" s="124"/>
    </row>
    <row r="25" spans="1:10" s="9" customFormat="1" ht="20.100000000000001" customHeight="1" x14ac:dyDescent="0.15">
      <c r="A25" s="134"/>
      <c r="B25" s="156"/>
      <c r="C25" s="144"/>
      <c r="D25" s="153" t="s">
        <v>72</v>
      </c>
      <c r="E25" s="157">
        <v>1</v>
      </c>
      <c r="F25" s="158">
        <v>1</v>
      </c>
      <c r="G25" s="155">
        <v>3</v>
      </c>
      <c r="H25" s="155">
        <v>3</v>
      </c>
      <c r="I25" s="124"/>
    </row>
    <row r="26" spans="1:10" s="9" customFormat="1" ht="20.100000000000001" customHeight="1" x14ac:dyDescent="0.15">
      <c r="A26" s="134"/>
      <c r="B26" s="156"/>
      <c r="C26" s="144"/>
      <c r="D26" s="153" t="s">
        <v>73</v>
      </c>
      <c r="E26" s="53" t="s">
        <v>74</v>
      </c>
      <c r="F26" s="154">
        <v>0.97740000000000005</v>
      </c>
      <c r="G26" s="155">
        <v>2</v>
      </c>
      <c r="H26" s="155">
        <v>2</v>
      </c>
      <c r="I26" s="124"/>
    </row>
    <row r="27" spans="1:10" s="9" customFormat="1" ht="20.100000000000001" customHeight="1" x14ac:dyDescent="0.15">
      <c r="A27" s="134"/>
      <c r="B27" s="156"/>
      <c r="C27" s="144"/>
      <c r="D27" s="153" t="s">
        <v>75</v>
      </c>
      <c r="E27" s="157">
        <v>1</v>
      </c>
      <c r="F27" s="158">
        <v>1</v>
      </c>
      <c r="G27" s="155">
        <v>2</v>
      </c>
      <c r="H27" s="155">
        <v>2</v>
      </c>
      <c r="I27" s="124"/>
    </row>
    <row r="28" spans="1:10" s="9" customFormat="1" ht="20.100000000000001" customHeight="1" x14ac:dyDescent="0.15">
      <c r="A28" s="134"/>
      <c r="B28" s="156"/>
      <c r="C28" s="144"/>
      <c r="D28" s="142" t="s">
        <v>76</v>
      </c>
      <c r="E28" s="52" t="s">
        <v>77</v>
      </c>
      <c r="F28" s="140" t="s">
        <v>78</v>
      </c>
      <c r="G28" s="155">
        <v>2</v>
      </c>
      <c r="H28" s="155">
        <v>2</v>
      </c>
      <c r="I28" s="124"/>
    </row>
    <row r="29" spans="1:10" s="9" customFormat="1" ht="20.100000000000001" customHeight="1" x14ac:dyDescent="0.15">
      <c r="A29" s="134"/>
      <c r="B29" s="156"/>
      <c r="C29" s="144"/>
      <c r="D29" s="142" t="s">
        <v>79</v>
      </c>
      <c r="E29" s="52" t="s">
        <v>74</v>
      </c>
      <c r="F29" s="139">
        <v>0.99250000000000005</v>
      </c>
      <c r="G29" s="155">
        <v>3</v>
      </c>
      <c r="H29" s="155">
        <v>3</v>
      </c>
      <c r="I29" s="124"/>
    </row>
    <row r="30" spans="1:10" s="9" customFormat="1" ht="20.100000000000001" customHeight="1" x14ac:dyDescent="0.15">
      <c r="A30" s="134"/>
      <c r="B30" s="156"/>
      <c r="C30" s="144"/>
      <c r="D30" s="142" t="s">
        <v>80</v>
      </c>
      <c r="E30" s="52" t="s">
        <v>74</v>
      </c>
      <c r="F30" s="148">
        <v>1</v>
      </c>
      <c r="G30" s="155">
        <v>3</v>
      </c>
      <c r="H30" s="155">
        <v>3</v>
      </c>
      <c r="I30" s="124"/>
    </row>
    <row r="31" spans="1:10" s="9" customFormat="1" ht="20.100000000000001" customHeight="1" x14ac:dyDescent="0.15">
      <c r="A31" s="134"/>
      <c r="B31" s="156"/>
      <c r="C31" s="144"/>
      <c r="D31" s="142" t="s">
        <v>81</v>
      </c>
      <c r="E31" s="80" t="s">
        <v>82</v>
      </c>
      <c r="F31" s="148">
        <v>0.35</v>
      </c>
      <c r="G31" s="155">
        <v>3</v>
      </c>
      <c r="H31" s="155">
        <v>3</v>
      </c>
      <c r="I31" s="124"/>
    </row>
    <row r="32" spans="1:10" s="9" customFormat="1" ht="20.100000000000001" customHeight="1" x14ac:dyDescent="0.15">
      <c r="A32" s="134"/>
      <c r="B32" s="156"/>
      <c r="C32" s="144"/>
      <c r="D32" s="142" t="s">
        <v>83</v>
      </c>
      <c r="E32" s="80" t="s">
        <v>82</v>
      </c>
      <c r="F32" s="159">
        <v>0.375</v>
      </c>
      <c r="G32" s="155">
        <v>2</v>
      </c>
      <c r="H32" s="155">
        <v>2</v>
      </c>
      <c r="I32" s="124"/>
    </row>
    <row r="33" spans="1:11" s="9" customFormat="1" ht="20.100000000000001" customHeight="1" x14ac:dyDescent="0.15">
      <c r="A33" s="134"/>
      <c r="B33" s="156"/>
      <c r="C33" s="144"/>
      <c r="D33" s="142" t="s">
        <v>84</v>
      </c>
      <c r="E33" s="80">
        <v>1</v>
      </c>
      <c r="F33" s="148">
        <v>1</v>
      </c>
      <c r="G33" s="155">
        <v>2</v>
      </c>
      <c r="H33" s="155">
        <v>2</v>
      </c>
      <c r="I33" s="124"/>
    </row>
    <row r="34" spans="1:11" s="9" customFormat="1" ht="20.100000000000001" customHeight="1" x14ac:dyDescent="0.15">
      <c r="A34" s="134"/>
      <c r="B34" s="156"/>
      <c r="C34" s="144"/>
      <c r="D34" s="142" t="s">
        <v>85</v>
      </c>
      <c r="E34" s="52" t="s">
        <v>86</v>
      </c>
      <c r="F34" s="148">
        <v>1</v>
      </c>
      <c r="G34" s="155">
        <v>2</v>
      </c>
      <c r="H34" s="155">
        <v>2</v>
      </c>
      <c r="I34" s="124"/>
    </row>
    <row r="35" spans="1:11" s="9" customFormat="1" ht="20.100000000000001" customHeight="1" x14ac:dyDescent="0.15">
      <c r="A35" s="134"/>
      <c r="B35" s="156"/>
      <c r="C35" s="144"/>
      <c r="D35" s="142" t="s">
        <v>87</v>
      </c>
      <c r="E35" s="52" t="s">
        <v>86</v>
      </c>
      <c r="F35" s="148">
        <v>1</v>
      </c>
      <c r="G35" s="155">
        <v>2</v>
      </c>
      <c r="H35" s="155">
        <v>2</v>
      </c>
      <c r="I35" s="124"/>
    </row>
    <row r="36" spans="1:11" s="9" customFormat="1" ht="20.100000000000001" customHeight="1" x14ac:dyDescent="0.15">
      <c r="A36" s="134"/>
      <c r="B36" s="156"/>
      <c r="C36" s="144"/>
      <c r="D36" s="142" t="s">
        <v>88</v>
      </c>
      <c r="E36" s="52" t="s">
        <v>86</v>
      </c>
      <c r="F36" s="148">
        <v>1</v>
      </c>
      <c r="G36" s="155">
        <v>2</v>
      </c>
      <c r="H36" s="155">
        <v>2</v>
      </c>
      <c r="I36" s="124"/>
    </row>
    <row r="37" spans="1:11" s="9" customFormat="1" ht="20.100000000000001" customHeight="1" x14ac:dyDescent="0.15">
      <c r="A37" s="134"/>
      <c r="B37" s="156"/>
      <c r="C37" s="144"/>
      <c r="D37" s="142" t="s">
        <v>89</v>
      </c>
      <c r="E37" s="52" t="s">
        <v>86</v>
      </c>
      <c r="F37" s="148">
        <v>1</v>
      </c>
      <c r="G37" s="155">
        <v>2</v>
      </c>
      <c r="H37" s="155">
        <v>2</v>
      </c>
      <c r="I37" s="124"/>
    </row>
    <row r="38" spans="1:11" s="9" customFormat="1" ht="20.100000000000001" customHeight="1" x14ac:dyDescent="0.15">
      <c r="A38" s="134"/>
      <c r="B38" s="156"/>
      <c r="C38" s="144"/>
      <c r="D38" s="142" t="s">
        <v>198</v>
      </c>
      <c r="E38" s="52" t="s">
        <v>86</v>
      </c>
      <c r="F38" s="148">
        <v>1</v>
      </c>
      <c r="G38" s="155">
        <v>2</v>
      </c>
      <c r="H38" s="155">
        <v>2</v>
      </c>
      <c r="I38" s="124"/>
    </row>
    <row r="39" spans="1:11" s="9" customFormat="1" ht="20.100000000000001" customHeight="1" x14ac:dyDescent="0.15">
      <c r="A39" s="134"/>
      <c r="B39" s="156"/>
      <c r="C39" s="144"/>
      <c r="D39" s="142" t="s">
        <v>90</v>
      </c>
      <c r="E39" s="52" t="s">
        <v>86</v>
      </c>
      <c r="F39" s="148">
        <v>1</v>
      </c>
      <c r="G39" s="155">
        <v>2</v>
      </c>
      <c r="H39" s="155">
        <v>2</v>
      </c>
      <c r="I39" s="124"/>
      <c r="K39" s="9" t="s">
        <v>91</v>
      </c>
    </row>
    <row r="40" spans="1:11" s="9" customFormat="1" ht="20.100000000000001" customHeight="1" x14ac:dyDescent="0.15">
      <c r="A40" s="134"/>
      <c r="B40" s="156"/>
      <c r="C40" s="160"/>
      <c r="D40" s="142" t="s">
        <v>92</v>
      </c>
      <c r="E40" s="52" t="s">
        <v>93</v>
      </c>
      <c r="F40" s="148">
        <v>1</v>
      </c>
      <c r="G40" s="155">
        <v>2</v>
      </c>
      <c r="H40" s="155">
        <v>2</v>
      </c>
      <c r="I40" s="124"/>
    </row>
    <row r="41" spans="1:11" s="9" customFormat="1" ht="20.100000000000001" customHeight="1" x14ac:dyDescent="0.15">
      <c r="A41" s="134"/>
      <c r="B41" s="156"/>
      <c r="C41" s="134" t="s">
        <v>94</v>
      </c>
      <c r="D41" s="153" t="s">
        <v>95</v>
      </c>
      <c r="E41" s="53" t="s">
        <v>96</v>
      </c>
      <c r="F41" s="154">
        <v>0.50270000000000004</v>
      </c>
      <c r="G41" s="155">
        <v>2</v>
      </c>
      <c r="H41" s="155">
        <v>2</v>
      </c>
      <c r="I41" s="124"/>
    </row>
    <row r="42" spans="1:11" s="9" customFormat="1" ht="20.100000000000001" customHeight="1" x14ac:dyDescent="0.15">
      <c r="A42" s="134"/>
      <c r="B42" s="156"/>
      <c r="C42" s="134"/>
      <c r="D42" s="142" t="s">
        <v>97</v>
      </c>
      <c r="E42" s="52" t="s">
        <v>98</v>
      </c>
      <c r="F42" s="148">
        <v>1</v>
      </c>
      <c r="G42" s="155">
        <v>2</v>
      </c>
      <c r="H42" s="155">
        <v>2</v>
      </c>
      <c r="I42" s="124"/>
    </row>
    <row r="43" spans="1:11" s="9" customFormat="1" ht="20.100000000000001" customHeight="1" x14ac:dyDescent="0.15">
      <c r="A43" s="134"/>
      <c r="B43" s="156"/>
      <c r="C43" s="137" t="s">
        <v>99</v>
      </c>
      <c r="D43" s="161" t="s">
        <v>100</v>
      </c>
      <c r="E43" s="52" t="s">
        <v>101</v>
      </c>
      <c r="F43" s="148">
        <v>1</v>
      </c>
      <c r="G43" s="155">
        <v>2</v>
      </c>
      <c r="H43" s="155">
        <v>2</v>
      </c>
      <c r="I43" s="124"/>
    </row>
    <row r="44" spans="1:11" s="9" customFormat="1" ht="20.100000000000001" customHeight="1" x14ac:dyDescent="0.15">
      <c r="A44" s="134"/>
      <c r="B44" s="162"/>
      <c r="C44" s="146"/>
      <c r="D44" s="161" t="s">
        <v>102</v>
      </c>
      <c r="E44" s="52" t="s">
        <v>103</v>
      </c>
      <c r="F44" s="148">
        <v>1</v>
      </c>
      <c r="G44" s="155">
        <v>2</v>
      </c>
      <c r="H44" s="155">
        <v>2</v>
      </c>
      <c r="I44" s="124"/>
    </row>
    <row r="45" spans="1:11" s="9" customFormat="1" ht="20.100000000000001" customHeight="1" x14ac:dyDescent="0.15">
      <c r="A45" s="134"/>
      <c r="B45" s="163" t="s">
        <v>104</v>
      </c>
      <c r="C45" s="164" t="s">
        <v>105</v>
      </c>
      <c r="D45" s="165" t="s">
        <v>106</v>
      </c>
      <c r="E45" s="52" t="s">
        <v>107</v>
      </c>
      <c r="F45" s="148">
        <v>1</v>
      </c>
      <c r="G45" s="155">
        <v>3</v>
      </c>
      <c r="H45" s="155">
        <v>3</v>
      </c>
      <c r="I45" s="166"/>
    </row>
    <row r="46" spans="1:11" s="9" customFormat="1" ht="20.100000000000001" customHeight="1" x14ac:dyDescent="0.15">
      <c r="A46" s="134"/>
      <c r="B46" s="143"/>
      <c r="C46" s="150" t="s">
        <v>108</v>
      </c>
      <c r="D46" s="138" t="s">
        <v>109</v>
      </c>
      <c r="E46" s="52" t="s">
        <v>107</v>
      </c>
      <c r="F46" s="148">
        <v>1</v>
      </c>
      <c r="G46" s="155">
        <v>3</v>
      </c>
      <c r="H46" s="155">
        <v>3</v>
      </c>
      <c r="I46" s="124"/>
    </row>
    <row r="47" spans="1:11" s="9" customFormat="1" ht="20.100000000000001" customHeight="1" x14ac:dyDescent="0.15">
      <c r="A47" s="134"/>
      <c r="B47" s="143"/>
      <c r="C47" s="167" t="s">
        <v>110</v>
      </c>
      <c r="D47" s="168" t="s">
        <v>111</v>
      </c>
      <c r="E47" s="52" t="s">
        <v>107</v>
      </c>
      <c r="F47" s="148">
        <v>1</v>
      </c>
      <c r="G47" s="155">
        <v>4</v>
      </c>
      <c r="H47" s="155">
        <v>4</v>
      </c>
      <c r="I47" s="124"/>
    </row>
    <row r="48" spans="1:11" s="9" customFormat="1" ht="20.100000000000001" customHeight="1" x14ac:dyDescent="0.15">
      <c r="A48" s="134"/>
      <c r="B48" s="134" t="s">
        <v>112</v>
      </c>
      <c r="C48" s="169" t="s">
        <v>112</v>
      </c>
      <c r="D48" s="142" t="s">
        <v>113</v>
      </c>
      <c r="E48" s="52" t="s">
        <v>74</v>
      </c>
      <c r="F48" s="148">
        <v>0.95</v>
      </c>
      <c r="G48" s="155">
        <v>5</v>
      </c>
      <c r="H48" s="155">
        <v>5</v>
      </c>
      <c r="I48" s="124"/>
    </row>
    <row r="49" spans="1:9 16378:16380" s="9" customFormat="1" ht="20.100000000000001" customHeight="1" x14ac:dyDescent="0.15">
      <c r="A49" s="134"/>
      <c r="B49" s="134"/>
      <c r="C49" s="170"/>
      <c r="D49" s="142" t="s">
        <v>114</v>
      </c>
      <c r="E49" s="52" t="s">
        <v>74</v>
      </c>
      <c r="F49" s="148">
        <v>0.95</v>
      </c>
      <c r="G49" s="155">
        <v>5</v>
      </c>
      <c r="H49" s="155">
        <v>5</v>
      </c>
      <c r="I49" s="124"/>
    </row>
    <row r="50" spans="1:9 16378:16380" s="9" customFormat="1" ht="20.100000000000001" customHeight="1" x14ac:dyDescent="0.15">
      <c r="A50" s="119" t="s">
        <v>115</v>
      </c>
      <c r="B50" s="171"/>
      <c r="C50" s="171"/>
      <c r="D50" s="171"/>
      <c r="E50" s="171"/>
      <c r="F50" s="171"/>
      <c r="G50" s="172">
        <v>100</v>
      </c>
      <c r="H50" s="116">
        <v>99.44</v>
      </c>
      <c r="I50" s="124"/>
    </row>
    <row r="51" spans="1:9 16378:16380" s="9" customFormat="1" ht="23.25" customHeight="1" x14ac:dyDescent="0.15">
      <c r="A51" s="22" t="s">
        <v>116</v>
      </c>
      <c r="B51" s="23"/>
      <c r="C51" s="23"/>
      <c r="D51" s="23"/>
      <c r="E51" s="23"/>
      <c r="F51" s="23"/>
      <c r="G51" s="23"/>
      <c r="H51" s="23"/>
      <c r="I51" s="24"/>
    </row>
    <row r="52" spans="1:9 16378:16380" s="9" customFormat="1" ht="13.5" x14ac:dyDescent="0.15"/>
    <row r="53" spans="1:9 16378:16380" s="9" customFormat="1" ht="13.5" x14ac:dyDescent="0.15"/>
    <row r="54" spans="1:9 16378:16380" s="9" customFormat="1" ht="13.5" x14ac:dyDescent="0.15"/>
    <row r="55" spans="1:9 16378:16380" s="9" customFormat="1" ht="13.5" x14ac:dyDescent="0.15"/>
    <row r="56" spans="1:9 16378:16380" s="9" customFormat="1" x14ac:dyDescent="0.15">
      <c r="XEX56" s="10"/>
      <c r="XEY56" s="10"/>
      <c r="XEZ56" s="10"/>
    </row>
  </sheetData>
  <mergeCells count="31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E9:I9"/>
    <mergeCell ref="B10:D10"/>
    <mergeCell ref="E10:I10"/>
    <mergeCell ref="B11:D11"/>
    <mergeCell ref="E11:I11"/>
    <mergeCell ref="A50:F50"/>
    <mergeCell ref="A51:I51"/>
    <mergeCell ref="A3:A6"/>
    <mergeCell ref="A7:A11"/>
    <mergeCell ref="A12:A49"/>
    <mergeCell ref="B13:B22"/>
    <mergeCell ref="B23:B44"/>
    <mergeCell ref="B45:B47"/>
    <mergeCell ref="B48:B49"/>
    <mergeCell ref="C13:C16"/>
    <mergeCell ref="C17:C18"/>
    <mergeCell ref="C23:C40"/>
    <mergeCell ref="C41:C42"/>
    <mergeCell ref="C43:C44"/>
    <mergeCell ref="C48:C49"/>
    <mergeCell ref="B9:D9"/>
  </mergeCells>
  <phoneticPr fontId="19" type="noConversion"/>
  <pageMargins left="0.75" right="0.75" top="1" bottom="1" header="0.5" footer="0.5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workbookViewId="0">
      <selection activeCell="G15" sqref="G15"/>
    </sheetView>
  </sheetViews>
  <sheetFormatPr defaultColWidth="9" defaultRowHeight="13.5" x14ac:dyDescent="0.15"/>
  <cols>
    <col min="1" max="1" width="8.125" style="3" customWidth="1"/>
    <col min="2" max="2" width="20.875" customWidth="1"/>
    <col min="3" max="3" width="20.5" customWidth="1"/>
    <col min="4" max="4" width="11.125" customWidth="1"/>
    <col min="5" max="5" width="13.25" customWidth="1"/>
    <col min="6" max="6" width="14" customWidth="1"/>
    <col min="7" max="7" width="13.375" customWidth="1"/>
    <col min="8" max="8" width="10.25" customWidth="1"/>
    <col min="9" max="9" width="10.75" customWidth="1"/>
    <col min="10" max="10" width="9.25" style="3" customWidth="1"/>
    <col min="11" max="11" width="8.25" customWidth="1"/>
  </cols>
  <sheetData>
    <row r="1" spans="1:11" ht="57" customHeight="1" x14ac:dyDescent="0.15">
      <c r="A1" s="26" t="s">
        <v>117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" customFormat="1" ht="30" customHeight="1" x14ac:dyDescent="0.15">
      <c r="A2" s="102" t="s">
        <v>118</v>
      </c>
      <c r="B2" s="103" t="s">
        <v>119</v>
      </c>
      <c r="C2" s="104" t="s">
        <v>120</v>
      </c>
      <c r="D2" s="103" t="s">
        <v>121</v>
      </c>
      <c r="E2" s="103"/>
      <c r="F2" s="103"/>
      <c r="G2" s="103"/>
      <c r="H2" s="103"/>
      <c r="I2" s="103"/>
      <c r="J2" s="102" t="s">
        <v>122</v>
      </c>
      <c r="K2" s="102" t="s">
        <v>123</v>
      </c>
    </row>
    <row r="3" spans="1:11" s="2" customFormat="1" ht="30" customHeight="1" x14ac:dyDescent="0.15">
      <c r="A3" s="105"/>
      <c r="B3" s="103"/>
      <c r="C3" s="104"/>
      <c r="D3" s="103" t="s">
        <v>17</v>
      </c>
      <c r="E3" s="103"/>
      <c r="F3" s="103"/>
      <c r="G3" s="103"/>
      <c r="H3" s="103" t="s">
        <v>124</v>
      </c>
      <c r="I3" s="103" t="s">
        <v>125</v>
      </c>
      <c r="J3" s="105"/>
      <c r="K3" s="105"/>
    </row>
    <row r="4" spans="1:11" s="2" customFormat="1" ht="30" customHeight="1" x14ac:dyDescent="0.15">
      <c r="A4" s="106"/>
      <c r="B4" s="103"/>
      <c r="C4" s="104"/>
      <c r="D4" s="107" t="s">
        <v>126</v>
      </c>
      <c r="E4" s="108" t="s">
        <v>127</v>
      </c>
      <c r="F4" s="108" t="s">
        <v>128</v>
      </c>
      <c r="G4" s="108" t="s">
        <v>197</v>
      </c>
      <c r="H4" s="103"/>
      <c r="I4" s="104"/>
      <c r="J4" s="106"/>
      <c r="K4" s="105"/>
    </row>
    <row r="5" spans="1:11" ht="30" customHeight="1" x14ac:dyDescent="0.15">
      <c r="A5" s="69">
        <v>1</v>
      </c>
      <c r="B5" s="70" t="s">
        <v>130</v>
      </c>
      <c r="C5" s="69" t="s">
        <v>14</v>
      </c>
      <c r="D5" s="69">
        <v>210</v>
      </c>
      <c r="E5" s="109">
        <v>210</v>
      </c>
      <c r="F5" s="109"/>
      <c r="G5" s="109"/>
      <c r="H5" s="69">
        <v>175.87</v>
      </c>
      <c r="I5" s="110">
        <v>0.83750000000000002</v>
      </c>
      <c r="J5" s="69">
        <v>98.38</v>
      </c>
      <c r="K5" s="73"/>
    </row>
    <row r="6" spans="1:11" ht="30" customHeight="1" x14ac:dyDescent="0.15">
      <c r="A6" s="69">
        <v>2</v>
      </c>
      <c r="B6" s="69" t="s">
        <v>131</v>
      </c>
      <c r="C6" s="69" t="s">
        <v>14</v>
      </c>
      <c r="D6" s="69">
        <v>35</v>
      </c>
      <c r="E6" s="69">
        <v>35</v>
      </c>
      <c r="F6" s="69"/>
      <c r="G6" s="69"/>
      <c r="H6" s="69">
        <v>35</v>
      </c>
      <c r="I6" s="72">
        <v>1</v>
      </c>
      <c r="J6" s="69">
        <v>100</v>
      </c>
      <c r="K6" s="73"/>
    </row>
    <row r="7" spans="1:11" ht="30" customHeight="1" x14ac:dyDescent="0.15">
      <c r="A7" s="69"/>
      <c r="B7" s="69" t="s">
        <v>132</v>
      </c>
      <c r="C7" s="69"/>
      <c r="D7" s="69">
        <f>D5+D6</f>
        <v>245</v>
      </c>
      <c r="E7" s="69">
        <f>E5+E6</f>
        <v>245</v>
      </c>
      <c r="F7" s="69"/>
      <c r="G7" s="69"/>
      <c r="H7" s="69">
        <f t="shared" ref="H7" si="0">H5+H6</f>
        <v>210.87</v>
      </c>
      <c r="I7" s="110">
        <f>H7/E7*100%</f>
        <v>0.86069387755102045</v>
      </c>
      <c r="J7" s="69"/>
      <c r="K7" s="73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19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workbookViewId="0">
      <selection activeCell="B11" sqref="B11:G11"/>
    </sheetView>
  </sheetViews>
  <sheetFormatPr defaultColWidth="9" defaultRowHeight="13.5" x14ac:dyDescent="0.15"/>
  <cols>
    <col min="1" max="1" width="5.25" customWidth="1"/>
    <col min="3" max="3" width="14.375" customWidth="1"/>
    <col min="5" max="5" width="12.375" customWidth="1"/>
    <col min="6" max="6" width="5" customWidth="1"/>
    <col min="7" max="7" width="16.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6.375" customWidth="1"/>
  </cols>
  <sheetData>
    <row r="1" spans="1:14" ht="42" customHeight="1" x14ac:dyDescent="0.15">
      <c r="A1" s="30" t="s">
        <v>133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" customHeight="1" x14ac:dyDescent="0.15">
      <c r="A2" s="83" t="s">
        <v>119</v>
      </c>
      <c r="B2" s="83"/>
      <c r="C2" s="83" t="s">
        <v>134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14" ht="15" customHeight="1" x14ac:dyDescent="0.15">
      <c r="A3" s="83" t="s">
        <v>120</v>
      </c>
      <c r="B3" s="83"/>
      <c r="C3" s="83" t="s">
        <v>14</v>
      </c>
      <c r="D3" s="83"/>
      <c r="E3" s="83"/>
      <c r="F3" s="83"/>
      <c r="G3" s="83"/>
      <c r="H3" s="83" t="s">
        <v>135</v>
      </c>
      <c r="I3" s="83"/>
      <c r="J3" s="83" t="s">
        <v>14</v>
      </c>
      <c r="K3" s="83"/>
      <c r="L3" s="83"/>
      <c r="M3" s="83"/>
      <c r="N3" s="83"/>
    </row>
    <row r="4" spans="1:14" ht="15" customHeight="1" x14ac:dyDescent="0.15">
      <c r="A4" s="83" t="s">
        <v>121</v>
      </c>
      <c r="B4" s="83"/>
      <c r="C4" s="83"/>
      <c r="D4" s="83"/>
      <c r="E4" s="83" t="s">
        <v>16</v>
      </c>
      <c r="F4" s="83" t="s">
        <v>136</v>
      </c>
      <c r="G4" s="83"/>
      <c r="H4" s="83" t="s">
        <v>137</v>
      </c>
      <c r="I4" s="83"/>
      <c r="J4" s="83" t="s">
        <v>20</v>
      </c>
      <c r="K4" s="83"/>
      <c r="L4" s="83" t="s">
        <v>138</v>
      </c>
      <c r="M4" s="83"/>
      <c r="N4" s="83" t="s">
        <v>21</v>
      </c>
    </row>
    <row r="5" spans="1:14" ht="15" customHeight="1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ht="15" customHeight="1" x14ac:dyDescent="0.15">
      <c r="A6" s="83"/>
      <c r="B6" s="83"/>
      <c r="C6" s="84" t="s">
        <v>139</v>
      </c>
      <c r="D6" s="84"/>
      <c r="E6" s="85">
        <v>180</v>
      </c>
      <c r="F6" s="83">
        <v>210</v>
      </c>
      <c r="G6" s="83"/>
      <c r="H6" s="83">
        <v>175.87</v>
      </c>
      <c r="I6" s="83"/>
      <c r="J6" s="83">
        <v>10</v>
      </c>
      <c r="K6" s="83"/>
      <c r="L6" s="86">
        <v>0.83750000000000002</v>
      </c>
      <c r="M6" s="86"/>
      <c r="N6" s="85">
        <v>8.3800000000000008</v>
      </c>
    </row>
    <row r="7" spans="1:14" ht="15" customHeight="1" x14ac:dyDescent="0.15">
      <c r="A7" s="83"/>
      <c r="B7" s="83"/>
      <c r="C7" s="83" t="s">
        <v>140</v>
      </c>
      <c r="D7" s="83"/>
      <c r="E7" s="85">
        <v>180</v>
      </c>
      <c r="F7" s="83">
        <v>210</v>
      </c>
      <c r="G7" s="83"/>
      <c r="H7" s="83">
        <v>175.87</v>
      </c>
      <c r="I7" s="83"/>
      <c r="J7" s="83" t="s">
        <v>141</v>
      </c>
      <c r="K7" s="83"/>
      <c r="L7" s="83"/>
      <c r="M7" s="83"/>
      <c r="N7" s="85" t="s">
        <v>141</v>
      </c>
    </row>
    <row r="8" spans="1:14" ht="15" customHeight="1" x14ac:dyDescent="0.15">
      <c r="A8" s="83"/>
      <c r="B8" s="83"/>
      <c r="C8" s="83" t="s">
        <v>142</v>
      </c>
      <c r="D8" s="83"/>
      <c r="E8" s="85"/>
      <c r="F8" s="83"/>
      <c r="G8" s="83"/>
      <c r="H8" s="83"/>
      <c r="I8" s="83"/>
      <c r="J8" s="83" t="s">
        <v>141</v>
      </c>
      <c r="K8" s="83"/>
      <c r="L8" s="83"/>
      <c r="M8" s="83"/>
      <c r="N8" s="85" t="s">
        <v>141</v>
      </c>
    </row>
    <row r="9" spans="1:14" ht="15" customHeight="1" x14ac:dyDescent="0.15">
      <c r="A9" s="83"/>
      <c r="B9" s="83"/>
      <c r="C9" s="83" t="s">
        <v>129</v>
      </c>
      <c r="D9" s="83"/>
      <c r="E9" s="85"/>
      <c r="F9" s="83"/>
      <c r="G9" s="83"/>
      <c r="H9" s="83"/>
      <c r="I9" s="83"/>
      <c r="J9" s="83" t="s">
        <v>141</v>
      </c>
      <c r="K9" s="83"/>
      <c r="L9" s="83"/>
      <c r="M9" s="83"/>
      <c r="N9" s="85" t="s">
        <v>141</v>
      </c>
    </row>
    <row r="10" spans="1:14" ht="15" customHeight="1" x14ac:dyDescent="0.15">
      <c r="A10" s="83" t="s">
        <v>143</v>
      </c>
      <c r="B10" s="83" t="s">
        <v>27</v>
      </c>
      <c r="C10" s="83"/>
      <c r="D10" s="83"/>
      <c r="E10" s="83"/>
      <c r="F10" s="83"/>
      <c r="G10" s="83"/>
      <c r="H10" s="83" t="s">
        <v>144</v>
      </c>
      <c r="I10" s="83"/>
      <c r="J10" s="83"/>
      <c r="K10" s="83"/>
      <c r="L10" s="83"/>
      <c r="M10" s="83"/>
      <c r="N10" s="83"/>
    </row>
    <row r="11" spans="1:14" s="7" customFormat="1" ht="100.5" customHeight="1" x14ac:dyDescent="0.15">
      <c r="A11" s="83"/>
      <c r="B11" s="87" t="s">
        <v>145</v>
      </c>
      <c r="C11" s="87"/>
      <c r="D11" s="87"/>
      <c r="E11" s="87"/>
      <c r="F11" s="87"/>
      <c r="G11" s="87"/>
      <c r="H11" s="87" t="s">
        <v>146</v>
      </c>
      <c r="I11" s="87"/>
      <c r="J11" s="87"/>
      <c r="K11" s="87"/>
      <c r="L11" s="87"/>
      <c r="M11" s="87"/>
      <c r="N11" s="87"/>
    </row>
    <row r="12" spans="1:14" ht="18.95" customHeight="1" x14ac:dyDescent="0.15">
      <c r="A12" s="88" t="s">
        <v>147</v>
      </c>
      <c r="B12" s="89" t="s">
        <v>38</v>
      </c>
      <c r="C12" s="89" t="s">
        <v>39</v>
      </c>
      <c r="D12" s="90" t="s">
        <v>40</v>
      </c>
      <c r="E12" s="90"/>
      <c r="F12" s="90"/>
      <c r="G12" s="89" t="s">
        <v>41</v>
      </c>
      <c r="H12" s="89" t="s">
        <v>42</v>
      </c>
      <c r="I12" s="90" t="s">
        <v>20</v>
      </c>
      <c r="J12" s="90"/>
      <c r="K12" s="90" t="s">
        <v>21</v>
      </c>
      <c r="L12" s="90"/>
      <c r="M12" s="90" t="s">
        <v>43</v>
      </c>
      <c r="N12" s="90"/>
    </row>
    <row r="13" spans="1:14" ht="15" customHeight="1" x14ac:dyDescent="0.15">
      <c r="A13" s="88"/>
      <c r="B13" s="89" t="s">
        <v>148</v>
      </c>
      <c r="C13" s="89" t="s">
        <v>149</v>
      </c>
      <c r="D13" s="78" t="s">
        <v>150</v>
      </c>
      <c r="E13" s="91"/>
      <c r="F13" s="79"/>
      <c r="G13" s="53" t="s">
        <v>151</v>
      </c>
      <c r="H13" s="92" t="s">
        <v>152</v>
      </c>
      <c r="I13" s="93" t="s">
        <v>153</v>
      </c>
      <c r="J13" s="93"/>
      <c r="K13" s="93" t="s">
        <v>153</v>
      </c>
      <c r="L13" s="93"/>
      <c r="M13" s="94"/>
      <c r="N13" s="95"/>
    </row>
    <row r="14" spans="1:14" ht="15" customHeight="1" x14ac:dyDescent="0.15">
      <c r="A14" s="88"/>
      <c r="B14" s="96" t="s">
        <v>154</v>
      </c>
      <c r="C14" s="89" t="s">
        <v>155</v>
      </c>
      <c r="D14" s="78" t="s">
        <v>156</v>
      </c>
      <c r="E14" s="91"/>
      <c r="F14" s="79"/>
      <c r="G14" s="53" t="s">
        <v>157</v>
      </c>
      <c r="H14" s="92" t="s">
        <v>158</v>
      </c>
      <c r="I14" s="97" t="s">
        <v>159</v>
      </c>
      <c r="J14" s="98"/>
      <c r="K14" s="97" t="s">
        <v>159</v>
      </c>
      <c r="L14" s="98"/>
      <c r="M14" s="90"/>
      <c r="N14" s="90"/>
    </row>
    <row r="15" spans="1:14" ht="21" customHeight="1" x14ac:dyDescent="0.15">
      <c r="A15" s="88"/>
      <c r="B15" s="96"/>
      <c r="C15" s="89" t="s">
        <v>160</v>
      </c>
      <c r="D15" s="78" t="s">
        <v>161</v>
      </c>
      <c r="E15" s="91"/>
      <c r="F15" s="79"/>
      <c r="G15" s="53" t="s">
        <v>82</v>
      </c>
      <c r="H15" s="92" t="s">
        <v>162</v>
      </c>
      <c r="I15" s="97" t="s">
        <v>159</v>
      </c>
      <c r="J15" s="98"/>
      <c r="K15" s="97" t="s">
        <v>159</v>
      </c>
      <c r="L15" s="98"/>
      <c r="M15" s="90"/>
      <c r="N15" s="90"/>
    </row>
    <row r="16" spans="1:14" ht="15" customHeight="1" x14ac:dyDescent="0.15">
      <c r="A16" s="99" t="s">
        <v>163</v>
      </c>
      <c r="B16" s="99"/>
      <c r="C16" s="99"/>
      <c r="D16" s="99"/>
      <c r="E16" s="99"/>
      <c r="F16" s="99"/>
      <c r="G16" s="99"/>
      <c r="H16" s="99"/>
      <c r="I16" s="100">
        <v>100</v>
      </c>
      <c r="J16" s="100"/>
      <c r="K16" s="100">
        <v>98.38</v>
      </c>
      <c r="L16" s="100"/>
      <c r="M16" s="101"/>
      <c r="N16" s="101"/>
    </row>
    <row r="17" spans="1:14" x14ac:dyDescent="0.15">
      <c r="A17" s="8" t="s">
        <v>164</v>
      </c>
      <c r="B17" s="27" t="s">
        <v>165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</row>
    <row r="18" spans="1:14" ht="15.95" customHeight="1" x14ac:dyDescent="0.15"/>
  </sheetData>
  <mergeCells count="6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A16:H16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7:N17"/>
    <mergeCell ref="A10:A11"/>
    <mergeCell ref="A12:A15"/>
    <mergeCell ref="B14:B15"/>
    <mergeCell ref="E4:E5"/>
    <mergeCell ref="N4:N5"/>
    <mergeCell ref="A4:B9"/>
    <mergeCell ref="C4:D5"/>
    <mergeCell ref="F4:G5"/>
    <mergeCell ref="H4:I5"/>
    <mergeCell ref="J4:K5"/>
    <mergeCell ref="L4:M5"/>
    <mergeCell ref="D15:F15"/>
    <mergeCell ref="I15:J15"/>
    <mergeCell ref="K15:L15"/>
    <mergeCell ref="M15:N15"/>
  </mergeCells>
  <phoneticPr fontId="19" type="noConversion"/>
  <pageMargins left="0.75" right="0.75" top="1" bottom="1" header="0.5" footer="0.5"/>
  <pageSetup paperSize="9" scale="85" orientation="portrait"/>
  <ignoredErrors>
    <ignoredError sqref="I13:L13 H14:L1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8"/>
  <sheetViews>
    <sheetView workbookViewId="0">
      <selection activeCell="H11" sqref="H11:N11"/>
    </sheetView>
  </sheetViews>
  <sheetFormatPr defaultColWidth="9" defaultRowHeight="13.5" x14ac:dyDescent="0.15"/>
  <cols>
    <col min="1" max="1" width="5.25" customWidth="1"/>
    <col min="2" max="2" width="13.25" customWidth="1"/>
    <col min="3" max="3" width="19.1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9.625" customWidth="1"/>
  </cols>
  <sheetData>
    <row r="1" spans="1:19" ht="42" customHeight="1" x14ac:dyDescent="0.15">
      <c r="A1" s="34" t="s">
        <v>166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9" ht="20.100000000000001" customHeight="1" x14ac:dyDescent="0.15">
      <c r="A2" s="38" t="s">
        <v>119</v>
      </c>
      <c r="B2" s="38"/>
      <c r="C2" s="38" t="s">
        <v>167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9" ht="20.100000000000001" customHeight="1" x14ac:dyDescent="0.15">
      <c r="A3" s="38" t="s">
        <v>120</v>
      </c>
      <c r="B3" s="38"/>
      <c r="C3" s="38" t="s">
        <v>14</v>
      </c>
      <c r="D3" s="38"/>
      <c r="E3" s="38"/>
      <c r="F3" s="38"/>
      <c r="G3" s="38"/>
      <c r="H3" s="38" t="s">
        <v>135</v>
      </c>
      <c r="I3" s="38"/>
      <c r="J3" s="38" t="s">
        <v>14</v>
      </c>
      <c r="K3" s="38"/>
      <c r="L3" s="38"/>
      <c r="M3" s="38"/>
      <c r="N3" s="38"/>
    </row>
    <row r="4" spans="1:19" ht="20.100000000000001" customHeight="1" x14ac:dyDescent="0.15">
      <c r="A4" s="38" t="s">
        <v>121</v>
      </c>
      <c r="B4" s="38"/>
      <c r="C4" s="38"/>
      <c r="D4" s="38"/>
      <c r="E4" s="38" t="s">
        <v>16</v>
      </c>
      <c r="F4" s="38" t="s">
        <v>136</v>
      </c>
      <c r="G4" s="38"/>
      <c r="H4" s="38" t="s">
        <v>137</v>
      </c>
      <c r="I4" s="38"/>
      <c r="J4" s="38" t="s">
        <v>20</v>
      </c>
      <c r="K4" s="38"/>
      <c r="L4" s="38" t="s">
        <v>138</v>
      </c>
      <c r="M4" s="38"/>
      <c r="N4" s="38" t="s">
        <v>21</v>
      </c>
    </row>
    <row r="5" spans="1:19" ht="20.100000000000001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9" ht="20.100000000000001" customHeight="1" x14ac:dyDescent="0.15">
      <c r="A6" s="38"/>
      <c r="B6" s="38"/>
      <c r="C6" s="40" t="s">
        <v>139</v>
      </c>
      <c r="D6" s="40"/>
      <c r="E6" s="41">
        <v>35</v>
      </c>
      <c r="F6" s="38">
        <v>35</v>
      </c>
      <c r="G6" s="38"/>
      <c r="H6" s="38">
        <v>35</v>
      </c>
      <c r="I6" s="38"/>
      <c r="J6" s="38">
        <v>10</v>
      </c>
      <c r="K6" s="38"/>
      <c r="L6" s="44">
        <v>1</v>
      </c>
      <c r="M6" s="38"/>
      <c r="N6" s="41">
        <v>10</v>
      </c>
    </row>
    <row r="7" spans="1:19" ht="20.100000000000001" customHeight="1" x14ac:dyDescent="0.15">
      <c r="A7" s="38"/>
      <c r="B7" s="38"/>
      <c r="C7" s="38" t="s">
        <v>140</v>
      </c>
      <c r="D7" s="38"/>
      <c r="E7" s="41">
        <v>35</v>
      </c>
      <c r="F7" s="38">
        <v>35</v>
      </c>
      <c r="G7" s="38"/>
      <c r="H7" s="38">
        <v>35</v>
      </c>
      <c r="I7" s="38"/>
      <c r="J7" s="38" t="s">
        <v>141</v>
      </c>
      <c r="K7" s="38"/>
      <c r="L7" s="38" t="s">
        <v>24</v>
      </c>
      <c r="M7" s="38"/>
      <c r="N7" s="41" t="s">
        <v>141</v>
      </c>
    </row>
    <row r="8" spans="1:19" ht="20.100000000000001" customHeight="1" x14ac:dyDescent="0.15">
      <c r="A8" s="38"/>
      <c r="B8" s="38"/>
      <c r="C8" s="38" t="s">
        <v>142</v>
      </c>
      <c r="D8" s="38"/>
      <c r="E8" s="41"/>
      <c r="F8" s="38"/>
      <c r="G8" s="38"/>
      <c r="H8" s="38"/>
      <c r="I8" s="38"/>
      <c r="J8" s="38" t="s">
        <v>141</v>
      </c>
      <c r="K8" s="38"/>
      <c r="L8" s="38" t="s">
        <v>24</v>
      </c>
      <c r="M8" s="38"/>
      <c r="N8" s="41" t="s">
        <v>141</v>
      </c>
    </row>
    <row r="9" spans="1:19" ht="20.100000000000001" customHeight="1" x14ac:dyDescent="0.15">
      <c r="A9" s="38"/>
      <c r="B9" s="38"/>
      <c r="C9" s="38" t="s">
        <v>129</v>
      </c>
      <c r="D9" s="38"/>
      <c r="E9" s="41"/>
      <c r="F9" s="38"/>
      <c r="G9" s="38"/>
      <c r="H9" s="38"/>
      <c r="I9" s="38"/>
      <c r="J9" s="38" t="s">
        <v>141</v>
      </c>
      <c r="K9" s="38"/>
      <c r="L9" s="38" t="s">
        <v>24</v>
      </c>
      <c r="M9" s="38"/>
      <c r="N9" s="41" t="s">
        <v>141</v>
      </c>
    </row>
    <row r="10" spans="1:19" ht="20.100000000000001" customHeight="1" x14ac:dyDescent="0.15">
      <c r="A10" s="38" t="s">
        <v>143</v>
      </c>
      <c r="B10" s="38" t="s">
        <v>27</v>
      </c>
      <c r="C10" s="38"/>
      <c r="D10" s="38"/>
      <c r="E10" s="38"/>
      <c r="F10" s="38"/>
      <c r="G10" s="38"/>
      <c r="H10" s="38" t="s">
        <v>144</v>
      </c>
      <c r="I10" s="38"/>
      <c r="J10" s="38"/>
      <c r="K10" s="38"/>
      <c r="L10" s="38"/>
      <c r="M10" s="38"/>
      <c r="N10" s="38"/>
    </row>
    <row r="11" spans="1:19" ht="90.75" customHeight="1" x14ac:dyDescent="0.15">
      <c r="A11" s="38"/>
      <c r="B11" s="45" t="s">
        <v>168</v>
      </c>
      <c r="C11" s="45"/>
      <c r="D11" s="45"/>
      <c r="E11" s="45"/>
      <c r="F11" s="45"/>
      <c r="G11" s="45"/>
      <c r="H11" s="45" t="s">
        <v>169</v>
      </c>
      <c r="I11" s="45"/>
      <c r="J11" s="45"/>
      <c r="K11" s="45"/>
      <c r="L11" s="45"/>
      <c r="M11" s="45"/>
      <c r="N11" s="45"/>
    </row>
    <row r="12" spans="1:19" ht="20.100000000000001" customHeight="1" x14ac:dyDescent="0.15">
      <c r="A12" s="74" t="s">
        <v>147</v>
      </c>
      <c r="B12" s="75" t="s">
        <v>38</v>
      </c>
      <c r="C12" s="75" t="s">
        <v>39</v>
      </c>
      <c r="D12" s="76" t="s">
        <v>40</v>
      </c>
      <c r="E12" s="76"/>
      <c r="F12" s="76"/>
      <c r="G12" s="75" t="s">
        <v>41</v>
      </c>
      <c r="H12" s="75" t="s">
        <v>42</v>
      </c>
      <c r="I12" s="76" t="s">
        <v>20</v>
      </c>
      <c r="J12" s="76"/>
      <c r="K12" s="76" t="s">
        <v>21</v>
      </c>
      <c r="L12" s="76"/>
      <c r="M12" s="76" t="s">
        <v>43</v>
      </c>
      <c r="N12" s="76"/>
    </row>
    <row r="13" spans="1:19" ht="20.100000000000001" customHeight="1" x14ac:dyDescent="0.15">
      <c r="A13" s="74"/>
      <c r="B13" s="75" t="s">
        <v>148</v>
      </c>
      <c r="C13" s="75" t="s">
        <v>149</v>
      </c>
      <c r="D13" s="77" t="s">
        <v>150</v>
      </c>
      <c r="E13" s="77"/>
      <c r="F13" s="77"/>
      <c r="G13" s="52" t="s">
        <v>170</v>
      </c>
      <c r="H13" s="53">
        <v>1240</v>
      </c>
      <c r="I13" s="78">
        <v>50</v>
      </c>
      <c r="J13" s="79"/>
      <c r="K13" s="78">
        <v>50</v>
      </c>
      <c r="L13" s="79"/>
      <c r="M13" s="76"/>
      <c r="N13" s="76"/>
    </row>
    <row r="14" spans="1:19" ht="20.100000000000001" customHeight="1" x14ac:dyDescent="0.15">
      <c r="A14" s="74"/>
      <c r="B14" s="75" t="s">
        <v>154</v>
      </c>
      <c r="C14" s="75" t="s">
        <v>160</v>
      </c>
      <c r="D14" s="77" t="s">
        <v>171</v>
      </c>
      <c r="E14" s="77"/>
      <c r="F14" s="77"/>
      <c r="G14" s="52" t="s">
        <v>172</v>
      </c>
      <c r="H14" s="52">
        <v>50</v>
      </c>
      <c r="I14" s="78">
        <v>20</v>
      </c>
      <c r="J14" s="79"/>
      <c r="K14" s="78">
        <v>20</v>
      </c>
      <c r="L14" s="79"/>
      <c r="M14" s="76"/>
      <c r="N14" s="76"/>
      <c r="Q14" s="5"/>
      <c r="R14" s="6"/>
      <c r="S14" s="5"/>
    </row>
    <row r="15" spans="1:19" ht="33.75" customHeight="1" x14ac:dyDescent="0.15">
      <c r="A15" s="74"/>
      <c r="B15" s="75" t="s">
        <v>173</v>
      </c>
      <c r="C15" s="75" t="s">
        <v>174</v>
      </c>
      <c r="D15" s="77" t="s">
        <v>175</v>
      </c>
      <c r="E15" s="77"/>
      <c r="F15" s="77"/>
      <c r="G15" s="52" t="s">
        <v>157</v>
      </c>
      <c r="H15" s="80">
        <v>0.8</v>
      </c>
      <c r="I15" s="78">
        <v>20</v>
      </c>
      <c r="J15" s="79"/>
      <c r="K15" s="78">
        <v>20</v>
      </c>
      <c r="L15" s="79"/>
      <c r="M15" s="76"/>
      <c r="N15" s="76"/>
    </row>
    <row r="16" spans="1:19" ht="20.100000000000001" customHeight="1" x14ac:dyDescent="0.15">
      <c r="A16" s="81" t="s">
        <v>163</v>
      </c>
      <c r="B16" s="81"/>
      <c r="C16" s="81"/>
      <c r="D16" s="81"/>
      <c r="E16" s="81"/>
      <c r="F16" s="81"/>
      <c r="G16" s="81"/>
      <c r="H16" s="81"/>
      <c r="I16" s="82">
        <v>100</v>
      </c>
      <c r="J16" s="82"/>
      <c r="K16" s="82">
        <v>100</v>
      </c>
      <c r="L16" s="82"/>
      <c r="M16" s="56"/>
      <c r="N16" s="56"/>
    </row>
    <row r="17" spans="1:14" x14ac:dyDescent="0.15">
      <c r="A17" s="4" t="s">
        <v>164</v>
      </c>
      <c r="B17" s="31" t="s">
        <v>165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5.95" customHeight="1" x14ac:dyDescent="0.15"/>
  </sheetData>
  <mergeCells count="6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I16:J16"/>
    <mergeCell ref="K16:L16"/>
    <mergeCell ref="M16:N16"/>
    <mergeCell ref="D13:F13"/>
    <mergeCell ref="I13:J13"/>
    <mergeCell ref="K13:L13"/>
    <mergeCell ref="M13:N13"/>
    <mergeCell ref="D14:F14"/>
    <mergeCell ref="I14:J14"/>
    <mergeCell ref="K14:L14"/>
    <mergeCell ref="M14:N14"/>
    <mergeCell ref="B17:N17"/>
    <mergeCell ref="A10:A11"/>
    <mergeCell ref="A12:A15"/>
    <mergeCell ref="E4:E5"/>
    <mergeCell ref="N4:N5"/>
    <mergeCell ref="A4:B9"/>
    <mergeCell ref="C4:D5"/>
    <mergeCell ref="F4:G5"/>
    <mergeCell ref="H4:I5"/>
    <mergeCell ref="J4:K5"/>
    <mergeCell ref="L4:M5"/>
    <mergeCell ref="D15:F15"/>
    <mergeCell ref="I15:J15"/>
    <mergeCell ref="K15:L15"/>
    <mergeCell ref="M15:N15"/>
    <mergeCell ref="A16:H16"/>
  </mergeCells>
  <phoneticPr fontId="19" type="noConversion"/>
  <pageMargins left="0.75" right="0.75" top="1" bottom="1" header="0.5" footer="0.5"/>
  <pageSetup paperSize="9" scale="85" orientation="portrait"/>
  <ignoredErrors>
    <ignoredError sqref="K16:L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"/>
  <sheetViews>
    <sheetView workbookViewId="0">
      <selection activeCell="E11" sqref="E11"/>
    </sheetView>
  </sheetViews>
  <sheetFormatPr defaultColWidth="9" defaultRowHeight="13.5" x14ac:dyDescent="0.15"/>
  <cols>
    <col min="1" max="1" width="5.75" style="3" customWidth="1"/>
    <col min="2" max="2" width="23" customWidth="1"/>
    <col min="3" max="3" width="21.375" customWidth="1"/>
    <col min="4" max="9" width="11.5" customWidth="1"/>
    <col min="10" max="10" width="9.75" customWidth="1"/>
    <col min="11" max="11" width="8" customWidth="1"/>
    <col min="12" max="12" width="11.5" customWidth="1"/>
  </cols>
  <sheetData>
    <row r="1" spans="1:12" ht="57" customHeight="1" x14ac:dyDescent="0.15">
      <c r="A1" s="26" t="s">
        <v>176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2" customFormat="1" ht="35.1" customHeight="1" x14ac:dyDescent="0.15">
      <c r="A2" s="57" t="s">
        <v>118</v>
      </c>
      <c r="B2" s="58" t="s">
        <v>177</v>
      </c>
      <c r="C2" s="59" t="s">
        <v>120</v>
      </c>
      <c r="D2" s="60" t="s">
        <v>178</v>
      </c>
      <c r="E2" s="61"/>
      <c r="F2" s="61"/>
      <c r="G2" s="61"/>
      <c r="H2" s="61"/>
      <c r="I2" s="61"/>
      <c r="J2" s="62"/>
      <c r="K2" s="57" t="s">
        <v>122</v>
      </c>
      <c r="L2" s="57" t="s">
        <v>123</v>
      </c>
    </row>
    <row r="3" spans="1:12" s="2" customFormat="1" ht="35.1" customHeight="1" x14ac:dyDescent="0.15">
      <c r="A3" s="63"/>
      <c r="B3" s="58"/>
      <c r="C3" s="59"/>
      <c r="D3" s="60" t="s">
        <v>17</v>
      </c>
      <c r="E3" s="61"/>
      <c r="F3" s="61"/>
      <c r="G3" s="61"/>
      <c r="H3" s="62"/>
      <c r="I3" s="64" t="s">
        <v>124</v>
      </c>
      <c r="J3" s="64" t="s">
        <v>125</v>
      </c>
      <c r="K3" s="63"/>
      <c r="L3" s="63"/>
    </row>
    <row r="4" spans="1:12" s="2" customFormat="1" ht="35.1" customHeight="1" x14ac:dyDescent="0.15">
      <c r="A4" s="65"/>
      <c r="B4" s="58"/>
      <c r="C4" s="59"/>
      <c r="D4" s="66" t="s">
        <v>126</v>
      </c>
      <c r="E4" s="67" t="s">
        <v>179</v>
      </c>
      <c r="F4" s="67" t="s">
        <v>180</v>
      </c>
      <c r="G4" s="67" t="s">
        <v>181</v>
      </c>
      <c r="H4" s="67" t="s">
        <v>182</v>
      </c>
      <c r="I4" s="68"/>
      <c r="J4" s="65"/>
      <c r="K4" s="65"/>
      <c r="L4" s="63"/>
    </row>
    <row r="5" spans="1:12" ht="35.1" customHeight="1" x14ac:dyDescent="0.15">
      <c r="A5" s="69">
        <v>1</v>
      </c>
      <c r="B5" s="70" t="s">
        <v>183</v>
      </c>
      <c r="C5" s="71" t="s">
        <v>14</v>
      </c>
      <c r="D5" s="70">
        <v>359</v>
      </c>
      <c r="E5" s="70">
        <v>359</v>
      </c>
      <c r="F5" s="69"/>
      <c r="G5" s="69"/>
      <c r="H5" s="69"/>
      <c r="I5" s="70">
        <v>359</v>
      </c>
      <c r="J5" s="72">
        <v>1</v>
      </c>
      <c r="K5" s="69">
        <v>100</v>
      </c>
      <c r="L5" s="69"/>
    </row>
    <row r="6" spans="1:12" ht="35.1" customHeight="1" x14ac:dyDescent="0.15">
      <c r="A6" s="69"/>
      <c r="B6" s="69" t="s">
        <v>132</v>
      </c>
      <c r="C6" s="73"/>
      <c r="D6" s="70">
        <v>359</v>
      </c>
      <c r="E6" s="70">
        <v>359</v>
      </c>
      <c r="F6" s="69"/>
      <c r="G6" s="69"/>
      <c r="H6" s="69"/>
      <c r="I6" s="70">
        <v>359</v>
      </c>
      <c r="J6" s="72">
        <v>1</v>
      </c>
      <c r="K6" s="69"/>
      <c r="L6" s="69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19" type="noConversion"/>
  <pageMargins left="0.75" right="0.75" top="1" bottom="1" header="0.5" footer="0.5"/>
  <pageSetup paperSize="9" scale="8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topLeftCell="A4" workbookViewId="0">
      <selection activeCell="B12" sqref="B12:G12"/>
    </sheetView>
  </sheetViews>
  <sheetFormatPr defaultColWidth="9" defaultRowHeight="13.5" x14ac:dyDescent="0.15"/>
  <cols>
    <col min="1" max="1" width="5.25" customWidth="1"/>
    <col min="2" max="2" width="16.75" customWidth="1"/>
    <col min="3" max="3" width="20.375" customWidth="1"/>
    <col min="5" max="5" width="11.625" customWidth="1"/>
    <col min="6" max="6" width="6.25" customWidth="1"/>
    <col min="7" max="7" width="10.87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5.875" customWidth="1"/>
  </cols>
  <sheetData>
    <row r="1" spans="1:14" ht="57" customHeight="1" x14ac:dyDescent="0.15">
      <c r="A1" s="34" t="s">
        <v>166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0.100000000000001" customHeight="1" x14ac:dyDescent="0.15">
      <c r="A2" s="38" t="s">
        <v>177</v>
      </c>
      <c r="B2" s="38"/>
      <c r="C2" s="38" t="s">
        <v>184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0.100000000000001" customHeight="1" x14ac:dyDescent="0.15">
      <c r="A3" s="38" t="s">
        <v>185</v>
      </c>
      <c r="B3" s="38"/>
      <c r="C3" s="38" t="s">
        <v>186</v>
      </c>
      <c r="D3" s="38"/>
      <c r="E3" s="38"/>
      <c r="F3" s="38"/>
      <c r="G3" s="38"/>
      <c r="H3" s="39" t="s">
        <v>135</v>
      </c>
      <c r="I3" s="39"/>
      <c r="J3" s="38" t="s">
        <v>14</v>
      </c>
      <c r="K3" s="38"/>
      <c r="L3" s="38"/>
      <c r="M3" s="38"/>
      <c r="N3" s="38"/>
    </row>
    <row r="4" spans="1:14" ht="20.100000000000001" customHeight="1" x14ac:dyDescent="0.15">
      <c r="A4" s="38" t="s">
        <v>121</v>
      </c>
      <c r="B4" s="38"/>
      <c r="C4" s="38"/>
      <c r="D4" s="38"/>
      <c r="E4" s="38" t="s">
        <v>16</v>
      </c>
      <c r="F4" s="38" t="s">
        <v>136</v>
      </c>
      <c r="G4" s="38"/>
      <c r="H4" s="38" t="s">
        <v>137</v>
      </c>
      <c r="I4" s="38"/>
      <c r="J4" s="38" t="s">
        <v>20</v>
      </c>
      <c r="K4" s="38"/>
      <c r="L4" s="38" t="s">
        <v>138</v>
      </c>
      <c r="M4" s="38"/>
      <c r="N4" s="38" t="s">
        <v>21</v>
      </c>
    </row>
    <row r="5" spans="1:14" ht="20.100000000000001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0.100000000000001" customHeight="1" x14ac:dyDescent="0.15">
      <c r="A6" s="38"/>
      <c r="B6" s="38"/>
      <c r="C6" s="40" t="s">
        <v>139</v>
      </c>
      <c r="D6" s="40"/>
      <c r="E6" s="41">
        <v>159</v>
      </c>
      <c r="F6" s="42">
        <v>359</v>
      </c>
      <c r="G6" s="43"/>
      <c r="H6" s="38">
        <v>359</v>
      </c>
      <c r="I6" s="38"/>
      <c r="J6" s="38">
        <v>10</v>
      </c>
      <c r="K6" s="38"/>
      <c r="L6" s="44">
        <v>1</v>
      </c>
      <c r="M6" s="38"/>
      <c r="N6" s="41">
        <v>10</v>
      </c>
    </row>
    <row r="7" spans="1:14" ht="20.100000000000001" customHeight="1" x14ac:dyDescent="0.15">
      <c r="A7" s="38"/>
      <c r="B7" s="38"/>
      <c r="C7" s="38" t="s">
        <v>187</v>
      </c>
      <c r="D7" s="38"/>
      <c r="E7" s="41">
        <v>159</v>
      </c>
      <c r="F7" s="42">
        <v>359</v>
      </c>
      <c r="G7" s="43"/>
      <c r="H7" s="38">
        <v>359</v>
      </c>
      <c r="I7" s="38"/>
      <c r="J7" s="38" t="s">
        <v>141</v>
      </c>
      <c r="K7" s="38"/>
      <c r="L7" s="38" t="s">
        <v>24</v>
      </c>
      <c r="M7" s="38"/>
      <c r="N7" s="41" t="s">
        <v>141</v>
      </c>
    </row>
    <row r="8" spans="1:14" ht="20.100000000000001" customHeight="1" x14ac:dyDescent="0.15">
      <c r="A8" s="38"/>
      <c r="B8" s="38"/>
      <c r="C8" s="42" t="s">
        <v>188</v>
      </c>
      <c r="D8" s="43"/>
      <c r="E8" s="41"/>
      <c r="F8" s="42"/>
      <c r="G8" s="43"/>
      <c r="H8" s="42"/>
      <c r="I8" s="43"/>
      <c r="J8" s="38" t="s">
        <v>141</v>
      </c>
      <c r="K8" s="38"/>
      <c r="L8" s="38" t="s">
        <v>24</v>
      </c>
      <c r="M8" s="38"/>
      <c r="N8" s="41" t="s">
        <v>141</v>
      </c>
    </row>
    <row r="9" spans="1:14" ht="20.100000000000001" customHeight="1" x14ac:dyDescent="0.15">
      <c r="A9" s="38"/>
      <c r="B9" s="38"/>
      <c r="C9" s="38" t="s">
        <v>189</v>
      </c>
      <c r="D9" s="38"/>
      <c r="E9" s="41"/>
      <c r="F9" s="38"/>
      <c r="G9" s="38"/>
      <c r="H9" s="38"/>
      <c r="I9" s="38"/>
      <c r="J9" s="38" t="s">
        <v>141</v>
      </c>
      <c r="K9" s="38"/>
      <c r="L9" s="38" t="s">
        <v>24</v>
      </c>
      <c r="M9" s="38"/>
      <c r="N9" s="41" t="s">
        <v>141</v>
      </c>
    </row>
    <row r="10" spans="1:14" ht="20.100000000000001" customHeight="1" x14ac:dyDescent="0.15">
      <c r="A10" s="38"/>
      <c r="B10" s="38"/>
      <c r="C10" s="38" t="s">
        <v>190</v>
      </c>
      <c r="D10" s="38"/>
      <c r="E10" s="41"/>
      <c r="F10" s="38"/>
      <c r="G10" s="38"/>
      <c r="H10" s="38"/>
      <c r="I10" s="38"/>
      <c r="J10" s="38" t="s">
        <v>141</v>
      </c>
      <c r="K10" s="38"/>
      <c r="L10" s="38" t="s">
        <v>24</v>
      </c>
      <c r="M10" s="38"/>
      <c r="N10" s="41" t="s">
        <v>141</v>
      </c>
    </row>
    <row r="11" spans="1:14" ht="20.100000000000001" customHeight="1" x14ac:dyDescent="0.15">
      <c r="A11" s="38" t="s">
        <v>143</v>
      </c>
      <c r="B11" s="38" t="s">
        <v>27</v>
      </c>
      <c r="C11" s="38"/>
      <c r="D11" s="38"/>
      <c r="E11" s="38"/>
      <c r="F11" s="38"/>
      <c r="G11" s="38"/>
      <c r="H11" s="38" t="s">
        <v>144</v>
      </c>
      <c r="I11" s="38"/>
      <c r="J11" s="38"/>
      <c r="K11" s="38"/>
      <c r="L11" s="38"/>
      <c r="M11" s="38"/>
      <c r="N11" s="38"/>
    </row>
    <row r="12" spans="1:14" ht="76.5" customHeight="1" x14ac:dyDescent="0.15">
      <c r="A12" s="38"/>
      <c r="B12" s="45" t="s">
        <v>191</v>
      </c>
      <c r="C12" s="45"/>
      <c r="D12" s="45"/>
      <c r="E12" s="45"/>
      <c r="F12" s="45"/>
      <c r="G12" s="45"/>
      <c r="H12" s="45" t="s">
        <v>192</v>
      </c>
      <c r="I12" s="45"/>
      <c r="J12" s="45"/>
      <c r="K12" s="45"/>
      <c r="L12" s="45"/>
      <c r="M12" s="45"/>
      <c r="N12" s="45"/>
    </row>
    <row r="13" spans="1:14" ht="20.100000000000001" customHeight="1" x14ac:dyDescent="0.15">
      <c r="A13" s="46" t="s">
        <v>147</v>
      </c>
      <c r="B13" s="41" t="s">
        <v>38</v>
      </c>
      <c r="C13" s="41" t="s">
        <v>39</v>
      </c>
      <c r="D13" s="38" t="s">
        <v>40</v>
      </c>
      <c r="E13" s="38"/>
      <c r="F13" s="38"/>
      <c r="G13" s="41" t="s">
        <v>41</v>
      </c>
      <c r="H13" s="41" t="s">
        <v>42</v>
      </c>
      <c r="I13" s="38" t="s">
        <v>20</v>
      </c>
      <c r="J13" s="38"/>
      <c r="K13" s="38" t="s">
        <v>21</v>
      </c>
      <c r="L13" s="38"/>
      <c r="M13" s="38" t="s">
        <v>43</v>
      </c>
      <c r="N13" s="38"/>
    </row>
    <row r="14" spans="1:14" ht="20.100000000000001" customHeight="1" x14ac:dyDescent="0.15">
      <c r="A14" s="47"/>
      <c r="B14" s="48" t="s">
        <v>148</v>
      </c>
      <c r="C14" s="48" t="s">
        <v>149</v>
      </c>
      <c r="D14" s="49" t="s">
        <v>150</v>
      </c>
      <c r="E14" s="50"/>
      <c r="F14" s="51"/>
      <c r="G14" s="52" t="s">
        <v>193</v>
      </c>
      <c r="H14" s="53">
        <v>5242</v>
      </c>
      <c r="I14" s="42">
        <v>50</v>
      </c>
      <c r="J14" s="43"/>
      <c r="K14" s="42">
        <v>50</v>
      </c>
      <c r="L14" s="43"/>
      <c r="M14" s="42"/>
      <c r="N14" s="43"/>
    </row>
    <row r="15" spans="1:14" ht="20.100000000000001" customHeight="1" x14ac:dyDescent="0.15">
      <c r="A15" s="47"/>
      <c r="B15" s="41" t="s">
        <v>154</v>
      </c>
      <c r="C15" s="48" t="s">
        <v>160</v>
      </c>
      <c r="D15" s="49" t="s">
        <v>194</v>
      </c>
      <c r="E15" s="50"/>
      <c r="F15" s="51"/>
      <c r="G15" s="52" t="s">
        <v>195</v>
      </c>
      <c r="H15" s="52">
        <v>40</v>
      </c>
      <c r="I15" s="42">
        <v>20</v>
      </c>
      <c r="J15" s="43"/>
      <c r="K15" s="42">
        <v>20</v>
      </c>
      <c r="L15" s="43"/>
      <c r="M15" s="42"/>
      <c r="N15" s="43"/>
    </row>
    <row r="16" spans="1:14" ht="20.100000000000001" customHeight="1" x14ac:dyDescent="0.15">
      <c r="A16" s="47"/>
      <c r="B16" s="48" t="s">
        <v>173</v>
      </c>
      <c r="C16" s="48" t="s">
        <v>174</v>
      </c>
      <c r="D16" s="49" t="s">
        <v>156</v>
      </c>
      <c r="E16" s="50"/>
      <c r="F16" s="51"/>
      <c r="G16" s="52" t="s">
        <v>196</v>
      </c>
      <c r="H16" s="52">
        <v>80</v>
      </c>
      <c r="I16" s="42">
        <v>20</v>
      </c>
      <c r="J16" s="43"/>
      <c r="K16" s="42">
        <v>20</v>
      </c>
      <c r="L16" s="43"/>
      <c r="M16" s="42"/>
      <c r="N16" s="43"/>
    </row>
    <row r="17" spans="1:14" ht="20.100000000000001" customHeight="1" x14ac:dyDescent="0.15">
      <c r="A17" s="54" t="s">
        <v>163</v>
      </c>
      <c r="B17" s="54"/>
      <c r="C17" s="54"/>
      <c r="D17" s="54"/>
      <c r="E17" s="54"/>
      <c r="F17" s="54"/>
      <c r="G17" s="54"/>
      <c r="H17" s="54"/>
      <c r="I17" s="55">
        <v>100</v>
      </c>
      <c r="J17" s="55"/>
      <c r="K17" s="55">
        <v>100</v>
      </c>
      <c r="L17" s="55"/>
      <c r="M17" s="56"/>
      <c r="N17" s="56"/>
    </row>
    <row r="18" spans="1:14" ht="20.100000000000001" customHeight="1" x14ac:dyDescent="0.15">
      <c r="A18" s="1" t="s">
        <v>164</v>
      </c>
      <c r="B18" s="35" t="s">
        <v>165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</row>
  </sheetData>
  <mergeCells count="67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I17:J17"/>
    <mergeCell ref="K17:L17"/>
    <mergeCell ref="M17:N17"/>
    <mergeCell ref="D14:F14"/>
    <mergeCell ref="I14:J14"/>
    <mergeCell ref="K14:L14"/>
    <mergeCell ref="M14:N14"/>
    <mergeCell ref="D15:F15"/>
    <mergeCell ref="I15:J15"/>
    <mergeCell ref="K15:L15"/>
    <mergeCell ref="M15:N15"/>
    <mergeCell ref="B18:N18"/>
    <mergeCell ref="A11:A12"/>
    <mergeCell ref="A13:A16"/>
    <mergeCell ref="E4:E5"/>
    <mergeCell ref="N4:N5"/>
    <mergeCell ref="C4:D5"/>
    <mergeCell ref="F4:G5"/>
    <mergeCell ref="H4:I5"/>
    <mergeCell ref="J4:K5"/>
    <mergeCell ref="L4:M5"/>
    <mergeCell ref="A4:B10"/>
    <mergeCell ref="D16:F16"/>
    <mergeCell ref="I16:J16"/>
    <mergeCell ref="K16:L16"/>
    <mergeCell ref="M16:N16"/>
    <mergeCell ref="A17:H17"/>
  </mergeCells>
  <phoneticPr fontId="19" type="noConversion"/>
  <pageMargins left="0.75" right="0.75" top="1" bottom="1" header="0.5" footer="0.5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省级部门（单位）整体支出绩效自评表（玉门市人民法院）</vt:lpstr>
      <vt:lpstr>部门预算项目支出绩效自评结果汇总表</vt:lpstr>
      <vt:lpstr>省级部门预算项目支出绩效自评表（全省法院业务费） </vt:lpstr>
      <vt:lpstr>省级部门预算项目支出绩效自评表（法庭运维费） </vt:lpstr>
      <vt:lpstr>省对市县转移支付绩效自评结果汇总表</vt:lpstr>
      <vt:lpstr>省对市县转移支付绩效自评表（中央政法转移支付）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2020-03-12T02:25:00Z</cp:lastPrinted>
  <dcterms:created xsi:type="dcterms:W3CDTF">2018-12-05T00:45:00Z</dcterms:created>
  <dcterms:modified xsi:type="dcterms:W3CDTF">2021-05-12T03:54:02Z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AA78818AEA594DD7A7EE6C83DA69915D</vt:lpwstr>
  </property>
</Properties>
</file>