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'7'!$A$1:$E$42</definedName>
    <definedName name="_xlnm.Print_Area" localSheetId="10">'8'!$A$1:$H$8</definedName>
    <definedName name="_xlnm.Print_Area" localSheetId="11">'9'!$A$1:$E$38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<sst xmlns="http://schemas.openxmlformats.org/spreadsheetml/2006/main" count="384" uniqueCount="290">
  <si>
    <t>单位代码：601026</t>
  </si>
  <si>
    <t>单位名称：靖远县人民法院</t>
  </si>
  <si>
    <t>部门预算公开表</t>
  </si>
  <si>
    <t>编制日期：  2022 年  2 月  21 日</t>
  </si>
  <si>
    <t>部门领导：芦常青</t>
  </si>
  <si>
    <t>财务负责人：陈霞</t>
  </si>
  <si>
    <t xml:space="preserve">    制表人：魏蓉蓉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</si>
  <si>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</si>
  <si>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</si>
  <si>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</si>
  <si>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</si>
  <si>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</si>
  <si>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</si>
  <si>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</si>
  <si>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</si>
  <si>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</si>
  <si>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</si>
  <si>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</si>
  <si>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</si>
  <si>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</si>
  <si>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</si>
  <si>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</si>
  <si>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</si>
  <si>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</si>
  <si>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</si>
  <si>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</si>
  <si>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</si>
  <si>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</si>
  <si>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</si>
  <si>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</si>
  <si>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</si>
  <si>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</si>
  <si>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</si>
  <si>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</si>
  <si>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</si>
  <si>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</si>
  <si>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</si>
  <si>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</si>
  <si>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</si>
  <si>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</si>
  <si>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</si>
  <si>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</si>
  <si>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</si>
  <si>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</si>
  <si>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</si>
  <si>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</si>
  <si>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</si>
  <si>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</si>
  <si>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</si>
  <si>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</si>
  <si>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</si>
  <si>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</si>
  <si>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</si>
  <si>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</si>
  <si>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</si>
  <si>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</si>
  <si>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</si>
  <si>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</si>
  <si>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</si>
  <si>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</si>
  <si>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</si>
  <si>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</si>
  <si>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</si>
  <si>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</si>
  <si>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</si>
  <si>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</si>
  <si>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</si>
  <si>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</si>
  <si>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</si>
  <si>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</si>
  <si>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</si>
  <si>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</si>
  <si>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</si>
  <si>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</si>
  <si>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</si>
  <si>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</si>
  <si>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</si>
  <si>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</si>
  <si>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</si>
  <si>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</si>
  <si>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</si>
  <si>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</si>
  <si>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</si>
  <si>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</si>
  <si>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</si>
  <si>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</si>
  <si>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</si>
  <si>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</si>
  <si>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</si>
  <si>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</si>
  <si>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</si>
  <si>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</si>
  <si>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</si>
  <si>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</si>
  <si>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</si>
  <si>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</si>
  <si>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</si>
  <si>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</si>
  <si>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</si>
  <si>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</si>
  <si>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</si>
  <si>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</si>
  <si>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</si>
  <si>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</si>
  <si>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</si>
  <si>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</si>
  <si>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</si>
  <si>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</si>
  <si>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</si>
  <si>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</si>
  <si>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</si>
  <si>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</si>
  <si>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</si>
  <si>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</si>
  <si>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</si>
  <si>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</si>
  <si>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</si>
  <si>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</si>
  <si>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</si>
  <si>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</si>
  <si>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</si>
  <si>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</si>
  <si>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</si>
  <si>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</si>
  <si>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</si>
  <si>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</si>
  <si>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</si>
  <si>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</si>
  <si>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</si>
  <si>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</si>
  <si>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</si>
  <si>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</si>
  <si>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</si>
  <si>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</si>
  <si>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</si>
  <si>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</si>
  <si>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</si>
  <si>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</si>
  <si>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</si>
  <si>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</si>
  <si>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</si>
  <si>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</si>
  <si>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</si>
  <si>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</si>
  <si>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</si>
  <si>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</si>
  <si>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</si>
  <si>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</si>
  <si>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</si>
  <si>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</si>
  <si>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</si>
  <si>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</si>
  <si>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靖远县人民法院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</si>
  <si>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</si>
  <si>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</si>
  <si>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</si>
  <si>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</si>
  <si>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</si>
  <si>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</si>
  <si>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</si>
  <si>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</si>
  <si>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</si>
  <si>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</si>
  <si>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</si>
  <si>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</si>
  <si>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</si>
  <si>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</si>
  <si>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</si>
  <si>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</si>
  <si>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</si>
  <si>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</si>
  <si>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</si>
  <si>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</si>
  <si>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</si>
  <si>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</si>
  <si>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</si>
  <si>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</si>
  <si>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</si>
  <si>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</si>
  <si>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</si>
  <si>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</si>
  <si>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</si>
  <si>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</si>
  <si>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</si>
  <si>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</si>
  <si>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</si>
  <si>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</si>
  <si>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</si>
  <si>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</si>
  <si>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</si>
  <si>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</si>
  <si>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</si>
  <si>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</si>
  <si>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</si>
  <si>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</si>
  <si>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</si>
  <si>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</si>
  <si>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</si>
  <si>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</si>
  <si>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</si>
  <si>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</si>
  <si>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</si>
  <si>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</si>
  <si>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</si>
  <si>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</si>
  <si>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</si>
  <si>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</si>
  <si>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</si>
  <si>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</si>
  <si>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</si>
  <si>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</si>
  <si>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</si>
  <si>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</si>
  <si>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</si>
  <si>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</si>
  <si>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</si>
  <si>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</si>
  <si>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</si>
  <si>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</si>
  <si>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</si>
  <si>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</si>
  <si>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</si>
  <si>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</si>
  <si>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</si>
  <si>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</si>
  <si>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</si>
  <si>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</si>
  <si>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</si>
  <si>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</si>
  <si>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</si>
  <si>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</si>
  <si>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</si>
  <si>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</si>
  <si>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</si>
  <si>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</si>
  <si>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</si>
  <si>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</si>
  <si>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</si>
  <si>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</si>
  <si>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</si>
  <si>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</si>
  <si>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</si>
  <si>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</si>
  <si>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</si>
  <si>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</si>
  <si>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</si>
  <si>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</si>
  <si>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</si>
  <si>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</si>
  <si>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</si>
  <si>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</si>
  <si>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</si>
  <si>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</si>
  <si>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</si>
  <si>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</si>
  <si>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</si>
  <si>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</si>
  <si>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</si>
  <si>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</si>
  <si>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</si>
  <si>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</si>
  <si>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</si>
  <si>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</si>
  <si>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</si>
  <si>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</si>
  <si>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</si>
  <si>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</si>
  <si>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</si>
  <si>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</si>
  <si>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</si>
  <si>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</si>
  <si>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</si>
  <si>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</si>
  <si>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</si>
  <si>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</si>
  <si>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</si>
  <si>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</si>
  <si>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</si>
  <si>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</si>
  <si>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</si>
  <si>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生活补助</t>
  </si>
  <si>
    <t>医疗费补助</t>
  </si>
  <si>
    <t>奖励金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</si>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</sst>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0.00_ ;[Red]\-0.00\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;[Red]\-#,##0.00\ "/>
    <numFmt numFmtId="178" formatCode="#,##0.00_);[Red]\(#,##0.00\)"/>
    <numFmt numFmtId="179" formatCode="#,##0.00;[Red]#,##0.00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1" borderId="2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1" borderId="30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35" fillId="12" borderId="28" applyNumberFormat="0" applyAlignment="0" applyProtection="0">
      <alignment vertical="center"/>
    </xf>
    <xf numFmtId="0" fontId="36" fillId="25" borderId="35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0" fillId="0" borderId="0"/>
    <xf numFmtId="0" fontId="19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7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7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7" fontId="9" fillId="0" borderId="7" xfId="0" applyNumberFormat="1" applyFont="1" applyFill="1" applyBorder="1" applyAlignment="1" applyProtection="1">
      <alignment horizontal="right" vertical="center"/>
    </xf>
    <xf numFmtId="177" fontId="9" fillId="0" borderId="7" xfId="0" applyNumberFormat="1" applyFont="1" applyFill="1" applyBorder="1" applyAlignment="1" applyProtection="1">
      <alignment horizontal="right" vertical="center" wrapText="1"/>
    </xf>
    <xf numFmtId="177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7" fontId="4" fillId="0" borderId="7" xfId="0" applyNumberFormat="1" applyFont="1" applyFill="1" applyBorder="1" applyAlignment="1" applyProtection="1">
      <alignment horizontal="right" vertical="center"/>
    </xf>
    <xf numFmtId="177" fontId="4" fillId="0" borderId="7" xfId="0" applyNumberFormat="1" applyFont="1" applyFill="1" applyBorder="1" applyAlignment="1" applyProtection="1">
      <alignment horizontal="right" vertical="center" wrapText="1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7" fontId="9" fillId="0" borderId="2" xfId="0" applyNumberFormat="1" applyFont="1" applyFill="1" applyBorder="1" applyAlignment="1" applyProtection="1">
      <alignment horizontal="right" vertical="center" wrapText="1"/>
    </xf>
    <xf numFmtId="177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177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21" xfId="56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9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60" applyFont="1" applyBorder="1" applyAlignment="1" applyProtection="1">
      <alignment horizontal="center" vertical="center"/>
    </xf>
    <xf numFmtId="176" fontId="4" fillId="0" borderId="3" xfId="63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7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8" xfId="0" applyNumberFormat="1" applyFont="1" applyFill="1" applyBorder="1" applyAlignment="1" applyProtection="1">
      <alignment horizontal="right" vertical="center"/>
    </xf>
    <xf numFmtId="177" fontId="9" fillId="0" borderId="3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0" fontId="2" fillId="0" borderId="0" xfId="56" applyFont="1" applyFill="1"/>
    <xf numFmtId="0" fontId="1" fillId="0" borderId="0" xfId="56" applyFont="1" applyBorder="1" applyAlignment="1" applyProtection="1"/>
    <xf numFmtId="0" fontId="2" fillId="0" borderId="0" xfId="56" applyFont="1"/>
    <xf numFmtId="0" fontId="8" fillId="0" borderId="0" xfId="56" applyFont="1" applyBorder="1" applyAlignment="1" applyProtection="1">
      <alignment vertical="center" wrapText="1"/>
    </xf>
    <xf numFmtId="0" fontId="3" fillId="0" borderId="0" xfId="56" applyFont="1" applyBorder="1" applyAlignment="1" applyProtection="1">
      <alignment horizontal="center" vertical="center"/>
    </xf>
    <xf numFmtId="0" fontId="4" fillId="0" borderId="22" xfId="56" applyFont="1" applyBorder="1" applyAlignment="1" applyProtection="1">
      <alignment vertical="center"/>
    </xf>
    <xf numFmtId="0" fontId="4" fillId="0" borderId="22" xfId="56" applyFont="1" applyBorder="1" applyAlignment="1" applyProtection="1"/>
    <xf numFmtId="0" fontId="4" fillId="0" borderId="0" xfId="56" applyFont="1" applyBorder="1" applyAlignment="1" applyProtection="1"/>
    <xf numFmtId="0" fontId="4" fillId="0" borderId="0" xfId="56" applyFont="1" applyBorder="1" applyAlignment="1" applyProtection="1">
      <alignment horizontal="right" vertical="center"/>
    </xf>
    <xf numFmtId="0" fontId="4" fillId="0" borderId="23" xfId="56" applyFont="1" applyBorder="1" applyAlignment="1" applyProtection="1">
      <alignment horizontal="center" vertical="center"/>
    </xf>
    <xf numFmtId="0" fontId="4" fillId="0" borderId="21" xfId="56" applyFont="1" applyBorder="1" applyAlignment="1" applyProtection="1">
      <alignment horizontal="center" vertical="center"/>
    </xf>
    <xf numFmtId="0" fontId="4" fillId="0" borderId="24" xfId="56" applyFont="1" applyBorder="1" applyAlignment="1" applyProtection="1">
      <alignment horizontal="center" vertical="center"/>
    </xf>
    <xf numFmtId="0" fontId="4" fillId="0" borderId="25" xfId="56" applyFont="1" applyFill="1" applyBorder="1" applyAlignment="1" applyProtection="1">
      <alignment vertical="center"/>
    </xf>
    <xf numFmtId="177" fontId="4" fillId="0" borderId="21" xfId="56" applyNumberFormat="1" applyFont="1" applyFill="1" applyBorder="1" applyAlignment="1" applyProtection="1">
      <alignment vertical="center"/>
    </xf>
    <xf numFmtId="177" fontId="4" fillId="0" borderId="25" xfId="56" applyNumberFormat="1" applyFont="1" applyFill="1" applyBorder="1" applyAlignment="1" applyProtection="1">
      <alignment horizontal="right" vertical="center" wrapText="1"/>
    </xf>
    <xf numFmtId="177" fontId="4" fillId="0" borderId="21" xfId="56" applyNumberFormat="1" applyFont="1" applyFill="1" applyBorder="1" applyAlignment="1" applyProtection="1">
      <alignment horizontal="right" vertical="center" wrapText="1"/>
    </xf>
    <xf numFmtId="0" fontId="4" fillId="0" borderId="23" xfId="56" applyFont="1" applyFill="1" applyBorder="1" applyAlignment="1" applyProtection="1">
      <alignment vertical="center"/>
    </xf>
    <xf numFmtId="177" fontId="4" fillId="0" borderId="24" xfId="56" applyNumberFormat="1" applyFont="1" applyFill="1" applyBorder="1" applyAlignment="1" applyProtection="1">
      <alignment horizontal="right" vertical="center" wrapText="1"/>
    </xf>
    <xf numFmtId="177" fontId="4" fillId="0" borderId="24" xfId="56" applyNumberFormat="1" applyFont="1" applyFill="1" applyBorder="1" applyAlignment="1" applyProtection="1">
      <alignment vertical="center" wrapText="1"/>
    </xf>
    <xf numFmtId="177" fontId="4" fillId="0" borderId="25" xfId="56" applyNumberFormat="1" applyFont="1" applyFill="1" applyBorder="1" applyAlignment="1" applyProtection="1">
      <alignment vertical="center" wrapText="1"/>
    </xf>
    <xf numFmtId="4" fontId="4" fillId="0" borderId="25" xfId="56" applyNumberFormat="1" applyFont="1" applyFill="1" applyBorder="1" applyAlignment="1" applyProtection="1">
      <alignment vertical="center" wrapText="1"/>
    </xf>
    <xf numFmtId="4" fontId="4" fillId="0" borderId="25" xfId="56" applyNumberFormat="1" applyFont="1" applyFill="1" applyBorder="1" applyAlignment="1" applyProtection="1">
      <alignment wrapText="1"/>
    </xf>
    <xf numFmtId="0" fontId="4" fillId="0" borderId="25" xfId="56" applyFont="1" applyBorder="1" applyAlignment="1" applyProtection="1">
      <alignment vertical="center"/>
    </xf>
    <xf numFmtId="177" fontId="4" fillId="0" borderId="21" xfId="56" applyNumberFormat="1" applyFont="1" applyBorder="1" applyAlignment="1" applyProtection="1">
      <alignment vertical="center"/>
    </xf>
    <xf numFmtId="177" fontId="4" fillId="0" borderId="25" xfId="56" applyNumberFormat="1" applyFont="1" applyBorder="1" applyAlignment="1" applyProtection="1"/>
    <xf numFmtId="0" fontId="4" fillId="0" borderId="25" xfId="56" applyFont="1" applyFill="1" applyBorder="1" applyAlignment="1" applyProtection="1">
      <alignment horizontal="center" vertical="center"/>
    </xf>
    <xf numFmtId="177" fontId="4" fillId="0" borderId="21" xfId="56" applyNumberFormat="1" applyFont="1" applyFill="1" applyBorder="1" applyAlignment="1" applyProtection="1">
      <alignment horizontal="center" vertical="center"/>
    </xf>
    <xf numFmtId="0" fontId="4" fillId="0" borderId="25" xfId="56" applyFont="1" applyBorder="1" applyAlignment="1" applyProtection="1">
      <alignment horizontal="center" vertical="center"/>
    </xf>
    <xf numFmtId="177" fontId="4" fillId="0" borderId="21" xfId="56" applyNumberFormat="1" applyFont="1" applyBorder="1" applyAlignment="1" applyProtection="1">
      <alignment horizontal="center" vertical="center"/>
    </xf>
    <xf numFmtId="4" fontId="4" fillId="0" borderId="21" xfId="56" applyNumberFormat="1" applyFont="1" applyFill="1" applyBorder="1" applyAlignment="1" applyProtection="1">
      <alignment horizontal="right" vertical="center" wrapText="1"/>
    </xf>
    <xf numFmtId="177" fontId="4" fillId="0" borderId="25" xfId="56" applyNumberFormat="1" applyFont="1" applyFill="1" applyBorder="1" applyAlignment="1" applyProtection="1"/>
    <xf numFmtId="177" fontId="4" fillId="0" borderId="21" xfId="56" applyNumberFormat="1" applyFont="1" applyBorder="1" applyAlignment="1" applyProtection="1">
      <alignment horizontal="right" vertical="center" wrapText="1"/>
    </xf>
    <xf numFmtId="177" fontId="4" fillId="0" borderId="21" xfId="56" applyNumberFormat="1" applyFont="1" applyBorder="1" applyAlignment="1" applyProtection="1"/>
    <xf numFmtId="0" fontId="4" fillId="0" borderId="25" xfId="56" applyFont="1" applyBorder="1" applyAlignment="1" applyProtection="1"/>
    <xf numFmtId="177" fontId="4" fillId="0" borderId="25" xfId="56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4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 wrapText="1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6" xfId="10" applyFont="1" applyBorder="1" applyAlignment="1" applyProtection="1">
      <alignment vertical="center"/>
    </xf>
    <xf numFmtId="0" fontId="7" fillId="0" borderId="27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3 7" xfId="55"/>
    <cellStyle name="常规 2" xfId="56"/>
    <cellStyle name="常规 2 4" xfId="57"/>
    <cellStyle name="常规 2 6" xfId="58"/>
    <cellStyle name="常规 2 7" xfId="59"/>
    <cellStyle name="常规 3" xfId="60"/>
    <cellStyle name="常规 3 5" xfId="61"/>
    <cellStyle name="常规 3 6" xfId="62"/>
    <cellStyle name="常规 4" xfId="63"/>
    <cellStyle name="常规 4 2" xfId="64"/>
    <cellStyle name="常规 4 3" xfId="65"/>
    <cellStyle name="常规 4 4" xfId="66"/>
    <cellStyle name="常规 4 5" xfId="67"/>
    <cellStyle name="常规 4 6" xfId="68"/>
    <cellStyle name="常规 4 7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H26" sqref="H26"/>
    </sheetView>
  </sheetViews>
  <sheetFormatPr defaultColWidth="9.11111111111111" defaultRowHeight="12.75" customHeight="1"/>
  <cols>
    <col min="1" max="2" width="17.1111111111111" style="1" customWidth="1"/>
    <col min="3" max="3" width="3.66666666666667" style="1" customWidth="1"/>
    <col min="4" max="9" width="17.1111111111111" style="1" customWidth="1"/>
    <col min="10" max="10" width="9" style="1" customWidth="1"/>
    <col min="11" max="16384" width="9.11111111111111" style="3"/>
  </cols>
  <sheetData>
    <row r="2" ht="14.25" customHeight="1" spans="1:10">
      <c r="A2" s="153"/>
      <c r="B2"/>
      <c r="C2"/>
      <c r="D2"/>
      <c r="E2"/>
      <c r="F2"/>
      <c r="G2"/>
      <c r="H2"/>
      <c r="I2"/>
      <c r="J2"/>
    </row>
    <row r="3" ht="18.75" customHeight="1" spans="1:10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/>
    </row>
    <row r="4" ht="16.5" customHeight="1" spans="1:10">
      <c r="A4" s="154" t="s">
        <v>1</v>
      </c>
      <c r="B4" s="154"/>
      <c r="C4" s="154"/>
      <c r="D4" s="154"/>
      <c r="E4" s="154"/>
      <c r="F4" s="154"/>
      <c r="G4" s="154"/>
      <c r="H4" s="154"/>
      <c r="I4" s="154"/>
      <c r="J4"/>
    </row>
    <row r="5" ht="14.25" customHeight="1" spans="1:10">
      <c r="A5" s="154"/>
      <c r="B5" s="154"/>
      <c r="C5" s="154"/>
      <c r="D5" s="154"/>
      <c r="E5" s="154"/>
      <c r="F5" s="154"/>
      <c r="G5" s="154"/>
      <c r="H5" s="154"/>
      <c r="I5" s="154"/>
      <c r="J5"/>
    </row>
    <row r="6" ht="14.25" customHeight="1" spans="1:10">
      <c r="A6" s="154"/>
      <c r="B6" s="154"/>
      <c r="C6" s="154"/>
      <c r="D6" s="154"/>
      <c r="E6" s="154"/>
      <c r="F6" s="154"/>
      <c r="G6" s="154"/>
      <c r="H6" s="154"/>
      <c r="I6" s="154"/>
      <c r="J6"/>
    </row>
    <row r="7" ht="14.25" customHeight="1" spans="1:10">
      <c r="A7" s="154"/>
      <c r="B7" s="154"/>
      <c r="C7" s="154"/>
      <c r="D7" s="154"/>
      <c r="E7" s="154"/>
      <c r="F7" s="154"/>
      <c r="G7" s="154"/>
      <c r="H7" s="154"/>
      <c r="I7" s="154"/>
      <c r="J7"/>
    </row>
    <row r="8" ht="14.25" customHeight="1" spans="1:10">
      <c r="A8" s="154"/>
      <c r="B8" s="154"/>
      <c r="C8" s="154"/>
      <c r="D8" s="154"/>
      <c r="E8" s="154"/>
      <c r="F8" s="154"/>
      <c r="G8" s="154"/>
      <c r="H8" s="154"/>
      <c r="I8" s="154"/>
      <c r="J8"/>
    </row>
    <row r="9" ht="33" customHeight="1" spans="1:10">
      <c r="A9" s="155" t="s">
        <v>2</v>
      </c>
      <c r="B9" s="155"/>
      <c r="C9" s="155"/>
      <c r="D9" s="155"/>
      <c r="E9" s="155"/>
      <c r="F9" s="155"/>
      <c r="G9" s="155"/>
      <c r="H9" s="155"/>
      <c r="I9" s="155"/>
      <c r="J9"/>
    </row>
    <row r="10" ht="14.25" customHeight="1" spans="1:10">
      <c r="A10" s="154"/>
      <c r="B10" s="154"/>
      <c r="C10" s="154"/>
      <c r="D10" s="154"/>
      <c r="E10" s="154"/>
      <c r="F10" s="154"/>
      <c r="G10" s="154"/>
      <c r="H10" s="154"/>
      <c r="I10" s="154"/>
      <c r="J10"/>
    </row>
    <row r="11" ht="14.25" customHeight="1" spans="1:10">
      <c r="A11" s="154"/>
      <c r="B11" s="154"/>
      <c r="C11" s="154"/>
      <c r="D11" s="154"/>
      <c r="E11" s="154"/>
      <c r="F11" s="154"/>
      <c r="G11" s="154"/>
      <c r="H11" s="154"/>
      <c r="I11" s="154"/>
      <c r="J11"/>
    </row>
    <row r="12" ht="14.25" customHeight="1" spans="1:10">
      <c r="A12" s="154"/>
      <c r="B12" s="154"/>
      <c r="C12" s="154"/>
      <c r="D12" s="154"/>
      <c r="E12" s="154"/>
      <c r="F12" s="154"/>
      <c r="G12" s="154"/>
      <c r="H12" s="154"/>
      <c r="I12" s="154"/>
      <c r="J12"/>
    </row>
    <row r="13" ht="14.25" customHeight="1" spans="1:10">
      <c r="A13" s="154"/>
      <c r="B13" s="154"/>
      <c r="C13" s="154"/>
      <c r="D13" s="154"/>
      <c r="E13" s="154"/>
      <c r="F13" s="154"/>
      <c r="G13" s="154"/>
      <c r="H13" s="154"/>
      <c r="I13" s="154"/>
      <c r="J13"/>
    </row>
    <row r="14" ht="14.25" customHeight="1" spans="1:10">
      <c r="A14" s="154"/>
      <c r="B14" s="154"/>
      <c r="C14" s="154"/>
      <c r="D14" s="154"/>
      <c r="E14" s="154"/>
      <c r="F14" s="154"/>
      <c r="G14" s="154"/>
      <c r="H14" s="154"/>
      <c r="I14" s="154"/>
      <c r="J14"/>
    </row>
    <row r="15" ht="14.25" customHeight="1" spans="1:10">
      <c r="A15" s="154"/>
      <c r="B15" s="154"/>
      <c r="C15" s="154"/>
      <c r="D15" s="154"/>
      <c r="E15" s="154"/>
      <c r="F15" s="154"/>
      <c r="G15" s="154"/>
      <c r="H15" s="154"/>
      <c r="I15" s="154"/>
      <c r="J15"/>
    </row>
    <row r="16" ht="14.25" customHeight="1" spans="1:10">
      <c r="A16" s="154"/>
      <c r="B16" s="154"/>
      <c r="C16" s="154"/>
      <c r="D16" s="154"/>
      <c r="E16" s="154"/>
      <c r="F16" s="154"/>
      <c r="G16" s="154"/>
      <c r="H16" s="154"/>
      <c r="I16" s="154"/>
      <c r="J16"/>
    </row>
    <row r="17" ht="14.25" customHeight="1" spans="1:10">
      <c r="A17" s="154"/>
      <c r="B17" s="154"/>
      <c r="C17" s="154"/>
      <c r="D17" s="154"/>
      <c r="E17" s="154"/>
      <c r="F17" s="154"/>
      <c r="G17" s="154"/>
      <c r="H17" s="154"/>
      <c r="I17" s="154"/>
      <c r="J17"/>
    </row>
    <row r="18" ht="14.25" customHeight="1" spans="1:10">
      <c r="A18" s="154"/>
      <c r="B18" s="154"/>
      <c r="C18" s="154"/>
      <c r="D18" s="154"/>
      <c r="E18" s="154"/>
      <c r="F18" s="154"/>
      <c r="G18" s="154"/>
      <c r="H18" s="154"/>
      <c r="I18" s="154"/>
      <c r="J18"/>
    </row>
    <row r="19" ht="14.25" customHeight="1" spans="1:10">
      <c r="A19" s="156" t="s">
        <v>3</v>
      </c>
      <c r="B19" s="154"/>
      <c r="C19" s="154"/>
      <c r="D19" s="154"/>
      <c r="E19" s="154"/>
      <c r="F19" s="154"/>
      <c r="G19" s="154"/>
      <c r="H19" s="154"/>
      <c r="I19" s="154"/>
      <c r="J19"/>
    </row>
    <row r="20" ht="14.25" customHeight="1" spans="1:10">
      <c r="A20" s="154"/>
      <c r="B20" s="154"/>
      <c r="C20" s="154"/>
      <c r="D20" s="154"/>
      <c r="E20" s="154"/>
      <c r="F20" s="154"/>
      <c r="G20" s="154"/>
      <c r="H20" s="154"/>
      <c r="I20" s="154"/>
      <c r="J20"/>
    </row>
    <row r="21" ht="14.25" customHeight="1" spans="1:10">
      <c r="A21" s="154"/>
      <c r="B21" s="154"/>
      <c r="C21" s="154"/>
      <c r="D21" s="154"/>
      <c r="E21" s="154"/>
      <c r="F21" s="154"/>
      <c r="G21" s="154"/>
      <c r="H21"/>
      <c r="I21" s="154"/>
      <c r="J21"/>
    </row>
    <row r="22" ht="14.25" customHeight="1" spans="1:10">
      <c r="A22" s="154"/>
      <c r="B22" s="154" t="s">
        <v>4</v>
      </c>
      <c r="C22"/>
      <c r="D22"/>
      <c r="E22" s="154" t="s">
        <v>5</v>
      </c>
      <c r="F22"/>
      <c r="G22" s="154" t="s">
        <v>6</v>
      </c>
      <c r="H22"/>
      <c r="I22" s="154"/>
      <c r="J22"/>
    </row>
    <row r="23" ht="15.75" customHeight="1" spans="1:10">
      <c r="A23"/>
      <c r="B23" s="154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topLeftCell="A23" workbookViewId="0">
      <selection activeCell="E15" sqref="E15"/>
    </sheetView>
  </sheetViews>
  <sheetFormatPr defaultColWidth="9.11111111111111" defaultRowHeight="12.75" customHeight="1" outlineLevelCol="6"/>
  <cols>
    <col min="1" max="1" width="21.3333333333333" style="1" customWidth="1"/>
    <col min="2" max="2" width="43.6666666666667" style="1" customWidth="1"/>
    <col min="3" max="5" width="17.3333333333333" style="1" customWidth="1"/>
    <col min="6" max="7" width="6.88888888888889" style="1" customWidth="1"/>
    <col min="8" max="16384" width="9.11111111111111" style="3"/>
  </cols>
  <sheetData>
    <row r="1" ht="24.75" customHeight="1" spans="1:2">
      <c r="A1" s="22" t="s">
        <v>28</v>
      </c>
      <c r="B1" s="23"/>
    </row>
    <row r="2" ht="24.75" customHeight="1" spans="1:5">
      <c r="A2" s="57" t="s">
        <v>172</v>
      </c>
      <c r="B2" s="57"/>
      <c r="C2" s="57"/>
      <c r="D2" s="57"/>
      <c r="E2" s="57"/>
    </row>
    <row r="3" ht="24.75" customHeight="1" spans="5:5">
      <c r="E3" s="5" t="s">
        <v>30</v>
      </c>
    </row>
    <row r="4" ht="24.75" customHeight="1" spans="1:5">
      <c r="A4" s="6" t="s">
        <v>173</v>
      </c>
      <c r="B4" s="7"/>
      <c r="C4" s="6" t="s">
        <v>174</v>
      </c>
      <c r="D4" s="7"/>
      <c r="E4" s="8"/>
    </row>
    <row r="5" ht="24.75" customHeight="1" spans="1:5">
      <c r="A5" s="58" t="s">
        <v>154</v>
      </c>
      <c r="B5" s="7" t="s">
        <v>155</v>
      </c>
      <c r="C5" s="48" t="s">
        <v>91</v>
      </c>
      <c r="D5" s="59" t="s">
        <v>175</v>
      </c>
      <c r="E5" s="60" t="s">
        <v>176</v>
      </c>
    </row>
    <row r="6" ht="24.75" customHeight="1" spans="1:5">
      <c r="A6" s="58" t="s">
        <v>90</v>
      </c>
      <c r="B6" s="7" t="s">
        <v>90</v>
      </c>
      <c r="C6" s="6">
        <v>1</v>
      </c>
      <c r="D6" s="7">
        <v>2</v>
      </c>
      <c r="E6" s="8">
        <v>3</v>
      </c>
    </row>
    <row r="7" s="12" customFormat="1" ht="25.5" customHeight="1" spans="1:7">
      <c r="A7" s="61"/>
      <c r="B7" s="62" t="s">
        <v>91</v>
      </c>
      <c r="C7" s="63">
        <f>C8+C18+C36</f>
        <v>1925.71</v>
      </c>
      <c r="D7" s="64">
        <f>D8+D18+D36</f>
        <v>1675.77</v>
      </c>
      <c r="E7" s="65">
        <f>E8+E18+E36</f>
        <v>249.94</v>
      </c>
      <c r="F7" s="2"/>
      <c r="G7" s="2"/>
    </row>
    <row r="8" ht="25.5" customHeight="1" spans="1:5">
      <c r="A8" s="61" t="s">
        <v>177</v>
      </c>
      <c r="B8" s="62" t="s">
        <v>178</v>
      </c>
      <c r="C8" s="63">
        <f>SUM(C9:C17)</f>
        <v>1621.23</v>
      </c>
      <c r="D8" s="64">
        <f>SUM(D9:D17)</f>
        <v>1621.23</v>
      </c>
      <c r="E8" s="65">
        <f>SUM(E9:E17)</f>
        <v>0</v>
      </c>
    </row>
    <row r="9" ht="25.5" customHeight="1" spans="1:5">
      <c r="A9" s="9" t="s">
        <v>179</v>
      </c>
      <c r="B9" s="66" t="s">
        <v>180</v>
      </c>
      <c r="C9" s="67">
        <v>624.28</v>
      </c>
      <c r="D9" s="67">
        <v>624.28</v>
      </c>
      <c r="E9" s="11">
        <v>0</v>
      </c>
    </row>
    <row r="10" ht="25.5" customHeight="1" spans="1:5">
      <c r="A10" s="9" t="s">
        <v>181</v>
      </c>
      <c r="B10" s="66" t="s">
        <v>182</v>
      </c>
      <c r="C10" s="67">
        <v>451.77</v>
      </c>
      <c r="D10" s="67">
        <v>451.77</v>
      </c>
      <c r="E10" s="11">
        <v>0</v>
      </c>
    </row>
    <row r="11" ht="25.5" customHeight="1" spans="1:5">
      <c r="A11" s="9" t="s">
        <v>183</v>
      </c>
      <c r="B11" s="66" t="s">
        <v>184</v>
      </c>
      <c r="C11" s="67">
        <v>29.87</v>
      </c>
      <c r="D11" s="67">
        <v>29.87</v>
      </c>
      <c r="E11" s="11">
        <v>0</v>
      </c>
    </row>
    <row r="12" ht="25.5" customHeight="1" spans="1:5">
      <c r="A12" s="9" t="s">
        <v>185</v>
      </c>
      <c r="B12" s="66" t="s">
        <v>186</v>
      </c>
      <c r="C12" s="67">
        <v>98.48</v>
      </c>
      <c r="D12" s="67">
        <v>98.48</v>
      </c>
      <c r="E12" s="11">
        <v>0</v>
      </c>
    </row>
    <row r="13" ht="25.5" customHeight="1" spans="1:5">
      <c r="A13" s="9" t="s">
        <v>187</v>
      </c>
      <c r="B13" s="66" t="s">
        <v>188</v>
      </c>
      <c r="C13" s="67">
        <v>37.76</v>
      </c>
      <c r="D13" s="67">
        <v>37.76</v>
      </c>
      <c r="E13" s="11">
        <v>0</v>
      </c>
    </row>
    <row r="14" ht="25.5" customHeight="1" spans="1:5">
      <c r="A14" s="9" t="s">
        <v>189</v>
      </c>
      <c r="B14" s="66" t="s">
        <v>190</v>
      </c>
      <c r="C14" s="67">
        <v>29.43</v>
      </c>
      <c r="D14" s="67">
        <v>29.43</v>
      </c>
      <c r="E14" s="11">
        <v>0</v>
      </c>
    </row>
    <row r="15" ht="25.5" customHeight="1" spans="1:5">
      <c r="A15" s="9" t="s">
        <v>191</v>
      </c>
      <c r="B15" s="66" t="s">
        <v>192</v>
      </c>
      <c r="C15" s="67">
        <v>3.4</v>
      </c>
      <c r="D15" s="67">
        <v>3.4</v>
      </c>
      <c r="E15" s="11">
        <v>0</v>
      </c>
    </row>
    <row r="16" ht="25.5" customHeight="1" spans="1:5">
      <c r="A16" s="9" t="s">
        <v>193</v>
      </c>
      <c r="B16" s="66" t="s">
        <v>194</v>
      </c>
      <c r="C16" s="67">
        <v>153.78</v>
      </c>
      <c r="D16" s="67">
        <v>153.78</v>
      </c>
      <c r="E16" s="11">
        <v>0</v>
      </c>
    </row>
    <row r="17" ht="25.5" customHeight="1" spans="1:5">
      <c r="A17" s="9" t="s">
        <v>195</v>
      </c>
      <c r="B17" s="66" t="s">
        <v>196</v>
      </c>
      <c r="C17" s="67">
        <v>192.46</v>
      </c>
      <c r="D17" s="67">
        <v>192.46</v>
      </c>
      <c r="E17" s="11">
        <v>0</v>
      </c>
    </row>
    <row r="18" ht="25.5" customHeight="1" spans="1:5">
      <c r="A18" s="61" t="s">
        <v>197</v>
      </c>
      <c r="B18" s="62" t="s">
        <v>198</v>
      </c>
      <c r="C18" s="63">
        <f>SUM(C19:C35)</f>
        <v>249.94</v>
      </c>
      <c r="D18" s="64">
        <f>SUM(D19:D35)</f>
        <v>0</v>
      </c>
      <c r="E18" s="65">
        <f>SUM(E19:E35)</f>
        <v>249.94</v>
      </c>
    </row>
    <row r="19" ht="25.5" customHeight="1" spans="1:5">
      <c r="A19" s="9" t="s">
        <v>199</v>
      </c>
      <c r="B19" s="66" t="s">
        <v>200</v>
      </c>
      <c r="C19" s="67">
        <v>24.2</v>
      </c>
      <c r="D19" s="68">
        <v>0</v>
      </c>
      <c r="E19" s="67">
        <v>24.2</v>
      </c>
    </row>
    <row r="20" ht="25.5" customHeight="1" spans="1:5">
      <c r="A20" s="9" t="s">
        <v>201</v>
      </c>
      <c r="B20" s="66" t="s">
        <v>202</v>
      </c>
      <c r="C20" s="67">
        <v>0</v>
      </c>
      <c r="D20" s="68">
        <v>0</v>
      </c>
      <c r="E20" s="67">
        <v>0</v>
      </c>
    </row>
    <row r="21" ht="25.5" customHeight="1" spans="1:5">
      <c r="A21" s="9" t="s">
        <v>203</v>
      </c>
      <c r="B21" s="66" t="s">
        <v>204</v>
      </c>
      <c r="C21" s="67">
        <v>2.64</v>
      </c>
      <c r="D21" s="68">
        <v>0</v>
      </c>
      <c r="E21" s="67">
        <v>2.64</v>
      </c>
    </row>
    <row r="22" ht="25.5" customHeight="1" spans="1:5">
      <c r="A22" s="9" t="s">
        <v>205</v>
      </c>
      <c r="B22" s="66" t="s">
        <v>206</v>
      </c>
      <c r="C22" s="67">
        <v>6.71</v>
      </c>
      <c r="D22" s="68">
        <v>0</v>
      </c>
      <c r="E22" s="67">
        <v>6.71</v>
      </c>
    </row>
    <row r="23" ht="25.5" customHeight="1" spans="1:5">
      <c r="A23" s="9" t="s">
        <v>207</v>
      </c>
      <c r="B23" s="66" t="s">
        <v>208</v>
      </c>
      <c r="C23" s="67">
        <v>7.19</v>
      </c>
      <c r="D23" s="68">
        <v>0</v>
      </c>
      <c r="E23" s="67">
        <v>7.19</v>
      </c>
    </row>
    <row r="24" ht="25.5" customHeight="1" spans="1:5">
      <c r="A24" s="9" t="s">
        <v>209</v>
      </c>
      <c r="B24" s="66" t="s">
        <v>210</v>
      </c>
      <c r="C24" s="67">
        <v>18.66</v>
      </c>
      <c r="D24" s="68">
        <v>0</v>
      </c>
      <c r="E24" s="67">
        <v>18.66</v>
      </c>
    </row>
    <row r="25" ht="25.5" customHeight="1" spans="1:5">
      <c r="A25" s="9" t="s">
        <v>211</v>
      </c>
      <c r="B25" s="66" t="s">
        <v>212</v>
      </c>
      <c r="C25" s="67">
        <v>5</v>
      </c>
      <c r="D25" s="68">
        <v>0</v>
      </c>
      <c r="E25" s="67">
        <v>5</v>
      </c>
    </row>
    <row r="26" ht="25.5" customHeight="1" spans="1:5">
      <c r="A26" s="9" t="s">
        <v>213</v>
      </c>
      <c r="B26" s="66" t="s">
        <v>214</v>
      </c>
      <c r="C26" s="67">
        <v>17.98</v>
      </c>
      <c r="D26" s="68">
        <v>0</v>
      </c>
      <c r="E26" s="67">
        <v>17.98</v>
      </c>
    </row>
    <row r="27" ht="25.5" customHeight="1" spans="1:5">
      <c r="A27" s="9" t="s">
        <v>215</v>
      </c>
      <c r="B27" s="66" t="s">
        <v>216</v>
      </c>
      <c r="C27" s="67">
        <v>30.49</v>
      </c>
      <c r="D27" s="68">
        <v>0</v>
      </c>
      <c r="E27" s="67">
        <v>30.49</v>
      </c>
    </row>
    <row r="28" ht="25.5" customHeight="1" spans="1:5">
      <c r="A28" s="9" t="s">
        <v>217</v>
      </c>
      <c r="B28" s="66" t="s">
        <v>218</v>
      </c>
      <c r="C28" s="67">
        <v>3.75</v>
      </c>
      <c r="D28" s="68">
        <v>0</v>
      </c>
      <c r="E28" s="67">
        <v>3.75</v>
      </c>
    </row>
    <row r="29" ht="25.5" customHeight="1" spans="1:5">
      <c r="A29" s="9" t="s">
        <v>219</v>
      </c>
      <c r="B29" s="66" t="s">
        <v>220</v>
      </c>
      <c r="C29" s="67">
        <v>1.66</v>
      </c>
      <c r="D29" s="68">
        <v>0</v>
      </c>
      <c r="E29" s="67">
        <v>1.66</v>
      </c>
    </row>
    <row r="30" ht="25.5" customHeight="1" spans="1:5">
      <c r="A30" s="9" t="s">
        <v>221</v>
      </c>
      <c r="B30" s="66" t="s">
        <v>222</v>
      </c>
      <c r="C30" s="67">
        <v>18.18</v>
      </c>
      <c r="D30" s="68">
        <v>0</v>
      </c>
      <c r="E30" s="67">
        <v>18.18</v>
      </c>
    </row>
    <row r="31" ht="25.5" customHeight="1" spans="1:5">
      <c r="A31" s="9" t="s">
        <v>223</v>
      </c>
      <c r="B31" s="66" t="s">
        <v>224</v>
      </c>
      <c r="C31" s="67">
        <v>6.81</v>
      </c>
      <c r="D31" s="68">
        <v>0</v>
      </c>
      <c r="E31" s="67">
        <v>6.81</v>
      </c>
    </row>
    <row r="32" ht="25.5" customHeight="1" spans="1:5">
      <c r="A32" s="9" t="s">
        <v>225</v>
      </c>
      <c r="B32" s="66" t="s">
        <v>226</v>
      </c>
      <c r="C32" s="67">
        <v>11.25</v>
      </c>
      <c r="D32" s="68">
        <v>0</v>
      </c>
      <c r="E32" s="67">
        <v>11.25</v>
      </c>
    </row>
    <row r="33" ht="25.5" customHeight="1" spans="1:5">
      <c r="A33" s="9" t="s">
        <v>227</v>
      </c>
      <c r="B33" s="66" t="s">
        <v>228</v>
      </c>
      <c r="C33" s="67">
        <v>22.25</v>
      </c>
      <c r="D33" s="68">
        <v>0</v>
      </c>
      <c r="E33" s="67">
        <v>22.25</v>
      </c>
    </row>
    <row r="34" ht="25.5" customHeight="1" spans="1:5">
      <c r="A34" s="9" t="s">
        <v>229</v>
      </c>
      <c r="B34" s="66" t="s">
        <v>230</v>
      </c>
      <c r="C34" s="67">
        <v>72.42</v>
      </c>
      <c r="D34" s="68">
        <v>0</v>
      </c>
      <c r="E34" s="67">
        <v>72.42</v>
      </c>
    </row>
    <row r="35" ht="25.5" customHeight="1" spans="1:5">
      <c r="A35" s="9" t="s">
        <v>231</v>
      </c>
      <c r="B35" s="66" t="s">
        <v>232</v>
      </c>
      <c r="C35" s="67">
        <v>0.75</v>
      </c>
      <c r="D35" s="68">
        <v>0</v>
      </c>
      <c r="E35" s="67">
        <v>0.75</v>
      </c>
    </row>
    <row r="36" ht="25.5" customHeight="1" spans="1:5">
      <c r="A36" s="61" t="s">
        <v>233</v>
      </c>
      <c r="B36" s="62" t="s">
        <v>234</v>
      </c>
      <c r="C36" s="63">
        <f>SUM(C37:C40)</f>
        <v>54.54</v>
      </c>
      <c r="D36" s="64">
        <f>SUM(D37:D40)</f>
        <v>54.54</v>
      </c>
      <c r="E36" s="65">
        <f>SUM(E37:E40)</f>
        <v>0</v>
      </c>
    </row>
    <row r="37" ht="25.5" customHeight="1" spans="1:5">
      <c r="A37" s="9" t="s">
        <v>235</v>
      </c>
      <c r="B37" s="66" t="s">
        <v>236</v>
      </c>
      <c r="C37" s="67">
        <v>7.42</v>
      </c>
      <c r="D37" s="67">
        <v>7.42</v>
      </c>
      <c r="E37" s="11">
        <v>0</v>
      </c>
    </row>
    <row r="38" ht="25.5" customHeight="1" spans="1:5">
      <c r="A38" s="9" t="s">
        <v>237</v>
      </c>
      <c r="B38" s="66" t="s">
        <v>238</v>
      </c>
      <c r="C38" s="67">
        <v>2.78</v>
      </c>
      <c r="D38" s="67">
        <v>2.78</v>
      </c>
      <c r="E38" s="11">
        <v>0</v>
      </c>
    </row>
    <row r="39" ht="25.5" customHeight="1" spans="1:5">
      <c r="A39" s="9" t="s">
        <v>239</v>
      </c>
      <c r="B39" s="66" t="s">
        <v>240</v>
      </c>
      <c r="C39" s="67">
        <v>0.32</v>
      </c>
      <c r="D39" s="67">
        <v>0.32</v>
      </c>
      <c r="E39" s="11">
        <v>0</v>
      </c>
    </row>
    <row r="40" ht="25.5" customHeight="1" spans="1:5">
      <c r="A40" s="9" t="s">
        <v>241</v>
      </c>
      <c r="B40" s="66" t="s">
        <v>242</v>
      </c>
      <c r="C40" s="67">
        <v>44.02</v>
      </c>
      <c r="D40" s="67">
        <v>44.02</v>
      </c>
      <c r="E40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H7" sqref="H7"/>
    </sheetView>
  </sheetViews>
  <sheetFormatPr defaultColWidth="9.11111111111111" defaultRowHeight="12.75" customHeight="1"/>
  <cols>
    <col min="1" max="1" width="49.3333333333333" style="1" customWidth="1"/>
    <col min="2" max="8" width="10.5555555555556" style="1" customWidth="1"/>
    <col min="9" max="9" width="9.11111111111111" style="1"/>
    <col min="10" max="16384" width="9.11111111111111" style="3"/>
  </cols>
  <sheetData>
    <row r="1" ht="24.75" customHeight="1" spans="1:1">
      <c r="A1" s="36" t="s">
        <v>28</v>
      </c>
    </row>
    <row r="2" ht="24.75" customHeight="1" spans="1:8">
      <c r="A2" s="4" t="s">
        <v>243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7" t="s">
        <v>147</v>
      </c>
      <c r="B4" s="38" t="s">
        <v>244</v>
      </c>
      <c r="C4" s="39"/>
      <c r="D4" s="39"/>
      <c r="E4" s="39"/>
      <c r="F4" s="40"/>
      <c r="G4" s="41" t="s">
        <v>245</v>
      </c>
      <c r="H4" s="42" t="s">
        <v>246</v>
      </c>
    </row>
    <row r="5" ht="24.75" customHeight="1" spans="1:8">
      <c r="A5" s="43"/>
      <c r="B5" s="41" t="s">
        <v>91</v>
      </c>
      <c r="C5" s="41" t="s">
        <v>247</v>
      </c>
      <c r="D5" s="41" t="s">
        <v>248</v>
      </c>
      <c r="E5" s="44" t="s">
        <v>249</v>
      </c>
      <c r="F5" s="45"/>
      <c r="G5" s="46"/>
      <c r="H5" s="47"/>
    </row>
    <row r="6" ht="24.75" customHeight="1" spans="1:8">
      <c r="A6" s="48"/>
      <c r="B6" s="49"/>
      <c r="C6" s="49"/>
      <c r="D6" s="49"/>
      <c r="E6" s="44" t="s">
        <v>250</v>
      </c>
      <c r="F6" s="44" t="s">
        <v>251</v>
      </c>
      <c r="G6" s="49"/>
      <c r="H6" s="50"/>
    </row>
    <row r="7" s="12" customFormat="1" ht="24.75" customHeight="1" spans="1:9">
      <c r="A7" s="51" t="s">
        <v>91</v>
      </c>
      <c r="B7" s="52">
        <f t="shared" ref="B7:H8" si="0">B8</f>
        <v>92.51</v>
      </c>
      <c r="C7" s="52">
        <f t="shared" si="0"/>
        <v>0</v>
      </c>
      <c r="D7" s="52">
        <f t="shared" si="0"/>
        <v>1.66</v>
      </c>
      <c r="E7" s="52">
        <f t="shared" si="0"/>
        <v>43</v>
      </c>
      <c r="F7" s="52">
        <f t="shared" si="0"/>
        <v>44.25</v>
      </c>
      <c r="G7" s="52">
        <f t="shared" si="0"/>
        <v>0</v>
      </c>
      <c r="H7" s="53">
        <f t="shared" si="0"/>
        <v>3.6</v>
      </c>
      <c r="I7" s="2"/>
    </row>
    <row r="8" ht="24.75" customHeight="1" spans="1:8">
      <c r="A8" s="51" t="s">
        <v>151</v>
      </c>
      <c r="B8" s="52">
        <f t="shared" si="0"/>
        <v>92.51</v>
      </c>
      <c r="C8" s="52">
        <f t="shared" si="0"/>
        <v>0</v>
      </c>
      <c r="D8" s="52">
        <f t="shared" si="0"/>
        <v>1.66</v>
      </c>
      <c r="E8" s="52">
        <f t="shared" si="0"/>
        <v>43</v>
      </c>
      <c r="F8" s="52">
        <f t="shared" si="0"/>
        <v>44.25</v>
      </c>
      <c r="G8" s="52">
        <f t="shared" si="0"/>
        <v>0</v>
      </c>
      <c r="H8" s="53">
        <f t="shared" si="0"/>
        <v>3.6</v>
      </c>
    </row>
    <row r="9" ht="24.75" customHeight="1" spans="1:8">
      <c r="A9" s="54" t="s">
        <v>152</v>
      </c>
      <c r="B9" s="55">
        <f>SUM(C9:H9)</f>
        <v>92.51</v>
      </c>
      <c r="C9" s="55">
        <v>0</v>
      </c>
      <c r="D9" s="55">
        <v>1.66</v>
      </c>
      <c r="E9" s="55">
        <v>43</v>
      </c>
      <c r="F9" s="55">
        <v>44.25</v>
      </c>
      <c r="G9" s="55">
        <v>0</v>
      </c>
      <c r="H9" s="56">
        <v>3.6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showGridLines="0" showZeros="0" topLeftCell="A20" workbookViewId="0">
      <selection activeCell="E23" sqref="E23"/>
    </sheetView>
  </sheetViews>
  <sheetFormatPr defaultColWidth="9.11111111111111" defaultRowHeight="12.75" customHeight="1" outlineLevelCol="6"/>
  <cols>
    <col min="1" max="1" width="8" style="1" customWidth="1"/>
    <col min="2" max="2" width="32.4444444444444" style="1" customWidth="1"/>
    <col min="3" max="5" width="17.8888888888889" style="1" customWidth="1"/>
    <col min="6" max="7" width="6.88888888888889" style="1" customWidth="1"/>
    <col min="8" max="16384" width="9.11111111111111" style="3"/>
  </cols>
  <sheetData>
    <row r="1" ht="24.9" customHeight="1" spans="1:2">
      <c r="A1" s="22" t="s">
        <v>28</v>
      </c>
      <c r="B1" s="23"/>
    </row>
    <row r="2" ht="24.9" customHeight="1" spans="1:5">
      <c r="A2" s="4" t="s">
        <v>252</v>
      </c>
      <c r="B2" s="4"/>
      <c r="C2" s="4"/>
      <c r="D2" s="4"/>
      <c r="E2" s="4"/>
    </row>
    <row r="3" ht="24.9" customHeight="1" spans="5:5">
      <c r="E3" s="5" t="s">
        <v>30</v>
      </c>
    </row>
    <row r="4" ht="24.9" customHeight="1" spans="1:5">
      <c r="A4" s="6" t="s">
        <v>253</v>
      </c>
      <c r="B4" s="7" t="s">
        <v>33</v>
      </c>
      <c r="C4" s="7" t="s">
        <v>91</v>
      </c>
      <c r="D4" s="7" t="s">
        <v>87</v>
      </c>
      <c r="E4" s="8" t="s">
        <v>88</v>
      </c>
    </row>
    <row r="5" ht="19.5" customHeight="1" spans="1:5">
      <c r="A5" s="6" t="s">
        <v>90</v>
      </c>
      <c r="B5" s="7" t="s">
        <v>90</v>
      </c>
      <c r="C5" s="7">
        <v>1</v>
      </c>
      <c r="D5" s="7">
        <v>2</v>
      </c>
      <c r="E5" s="8">
        <v>3</v>
      </c>
    </row>
    <row r="6" s="12" customFormat="1" ht="24.9" customHeight="1" spans="1:7">
      <c r="A6" s="24">
        <f t="shared" ref="A6:A21" si="0">ROW()-5</f>
        <v>1</v>
      </c>
      <c r="B6" s="25" t="s">
        <v>91</v>
      </c>
      <c r="C6" s="26">
        <f>SUM(C7:C38)</f>
        <v>389.09</v>
      </c>
      <c r="D6" s="27">
        <f>SUM(D7:D38)</f>
        <v>135.87</v>
      </c>
      <c r="E6" s="28">
        <f>SUM(E7:E38)</f>
        <v>253.22</v>
      </c>
      <c r="F6" s="2"/>
      <c r="G6" s="2"/>
    </row>
    <row r="7" ht="24.9" customHeight="1" spans="1:5">
      <c r="A7" s="29">
        <f t="shared" si="0"/>
        <v>2</v>
      </c>
      <c r="B7" s="30" t="s">
        <v>254</v>
      </c>
      <c r="C7" s="31">
        <f t="shared" ref="C7:C24" si="1">D7+E7</f>
        <v>0</v>
      </c>
      <c r="D7" s="32">
        <v>0</v>
      </c>
      <c r="E7" s="33">
        <v>0</v>
      </c>
    </row>
    <row r="8" ht="24.9" customHeight="1" spans="1:5">
      <c r="A8" s="29">
        <f t="shared" si="0"/>
        <v>3</v>
      </c>
      <c r="B8" s="30" t="s">
        <v>255</v>
      </c>
      <c r="C8" s="31">
        <f t="shared" si="1"/>
        <v>0</v>
      </c>
      <c r="D8" s="32">
        <v>0</v>
      </c>
      <c r="E8" s="33">
        <v>0</v>
      </c>
    </row>
    <row r="9" ht="24.9" customHeight="1" spans="1:5">
      <c r="A9" s="29">
        <f t="shared" si="0"/>
        <v>4</v>
      </c>
      <c r="B9" s="30" t="s">
        <v>256</v>
      </c>
      <c r="C9" s="31">
        <f t="shared" si="1"/>
        <v>0</v>
      </c>
      <c r="D9" s="32">
        <v>0</v>
      </c>
      <c r="E9" s="33">
        <v>0</v>
      </c>
    </row>
    <row r="10" ht="24.9" customHeight="1" spans="1:5">
      <c r="A10" s="29">
        <f t="shared" si="0"/>
        <v>5</v>
      </c>
      <c r="B10" s="30" t="s">
        <v>257</v>
      </c>
      <c r="C10" s="31">
        <f t="shared" si="1"/>
        <v>0</v>
      </c>
      <c r="D10" s="32">
        <v>0</v>
      </c>
      <c r="E10" s="33">
        <v>0</v>
      </c>
    </row>
    <row r="11" ht="24.9" customHeight="1" spans="1:5">
      <c r="A11" s="29">
        <f t="shared" si="0"/>
        <v>6</v>
      </c>
      <c r="B11" s="30" t="s">
        <v>258</v>
      </c>
      <c r="C11" s="31">
        <f t="shared" si="1"/>
        <v>0</v>
      </c>
      <c r="D11" s="32">
        <v>0</v>
      </c>
      <c r="E11" s="33">
        <v>0</v>
      </c>
    </row>
    <row r="12" ht="24.9" customHeight="1" spans="1:5">
      <c r="A12" s="29">
        <f t="shared" si="0"/>
        <v>7</v>
      </c>
      <c r="B12" s="30" t="s">
        <v>259</v>
      </c>
      <c r="C12" s="31">
        <f t="shared" si="1"/>
        <v>0</v>
      </c>
      <c r="D12" s="32">
        <v>0</v>
      </c>
      <c r="E12" s="33">
        <v>0</v>
      </c>
    </row>
    <row r="13" ht="24.9" customHeight="1" spans="1:5">
      <c r="A13" s="29">
        <f t="shared" si="0"/>
        <v>8</v>
      </c>
      <c r="B13" s="30" t="s">
        <v>260</v>
      </c>
      <c r="C13" s="31">
        <f t="shared" si="1"/>
        <v>0</v>
      </c>
      <c r="D13" s="32">
        <v>0</v>
      </c>
      <c r="E13" s="33">
        <v>0</v>
      </c>
    </row>
    <row r="14" ht="24.9" customHeight="1" spans="1:5">
      <c r="A14" s="29">
        <f t="shared" si="0"/>
        <v>9</v>
      </c>
      <c r="B14" s="30" t="s">
        <v>261</v>
      </c>
      <c r="C14" s="31">
        <f t="shared" si="1"/>
        <v>0</v>
      </c>
      <c r="D14" s="32">
        <v>0</v>
      </c>
      <c r="E14" s="33">
        <v>0</v>
      </c>
    </row>
    <row r="15" ht="24.9" customHeight="1" spans="1:5">
      <c r="A15" s="29">
        <f t="shared" si="0"/>
        <v>10</v>
      </c>
      <c r="B15" s="30" t="s">
        <v>262</v>
      </c>
      <c r="C15" s="31">
        <f t="shared" si="1"/>
        <v>0</v>
      </c>
      <c r="D15" s="32">
        <v>0</v>
      </c>
      <c r="E15" s="33">
        <v>0</v>
      </c>
    </row>
    <row r="16" ht="24.9" customHeight="1" spans="1:5">
      <c r="A16" s="29">
        <f t="shared" si="0"/>
        <v>11</v>
      </c>
      <c r="B16" s="30" t="s">
        <v>263</v>
      </c>
      <c r="C16" s="31">
        <f t="shared" si="1"/>
        <v>24.2</v>
      </c>
      <c r="D16" s="31">
        <v>24.2</v>
      </c>
      <c r="E16" s="33"/>
    </row>
    <row r="17" ht="24.9" customHeight="1" spans="1:5">
      <c r="A17" s="29">
        <f t="shared" si="0"/>
        <v>12</v>
      </c>
      <c r="B17" s="30" t="s">
        <v>264</v>
      </c>
      <c r="C17" s="31">
        <f t="shared" si="1"/>
        <v>1.5</v>
      </c>
      <c r="D17" s="31">
        <v>0</v>
      </c>
      <c r="E17" s="33">
        <v>1.5</v>
      </c>
    </row>
    <row r="18" ht="24.9" customHeight="1" spans="1:5">
      <c r="A18" s="29">
        <f t="shared" si="0"/>
        <v>13</v>
      </c>
      <c r="B18" s="30" t="s">
        <v>265</v>
      </c>
      <c r="C18" s="31">
        <f t="shared" si="1"/>
        <v>3.64</v>
      </c>
      <c r="D18" s="31">
        <v>2.64</v>
      </c>
      <c r="E18" s="33">
        <v>1</v>
      </c>
    </row>
    <row r="19" ht="24.9" customHeight="1" spans="1:5">
      <c r="A19" s="29">
        <f t="shared" si="0"/>
        <v>14</v>
      </c>
      <c r="B19" s="30" t="s">
        <v>266</v>
      </c>
      <c r="C19" s="31">
        <f t="shared" si="1"/>
        <v>17.21</v>
      </c>
      <c r="D19" s="31">
        <v>6.71</v>
      </c>
      <c r="E19" s="33">
        <v>10.5</v>
      </c>
    </row>
    <row r="20" ht="24.9" customHeight="1" spans="1:5">
      <c r="A20" s="29">
        <f t="shared" si="0"/>
        <v>15</v>
      </c>
      <c r="B20" s="30" t="s">
        <v>267</v>
      </c>
      <c r="C20" s="31">
        <f t="shared" si="1"/>
        <v>24.39</v>
      </c>
      <c r="D20" s="31">
        <v>7.19</v>
      </c>
      <c r="E20" s="33">
        <v>17.2</v>
      </c>
    </row>
    <row r="21" ht="24.9" customHeight="1" spans="1:5">
      <c r="A21" s="29">
        <f t="shared" si="0"/>
        <v>16</v>
      </c>
      <c r="B21" s="30" t="s">
        <v>268</v>
      </c>
      <c r="C21" s="31">
        <f t="shared" si="1"/>
        <v>18.66</v>
      </c>
      <c r="D21" s="31">
        <v>18.66</v>
      </c>
      <c r="E21" s="33"/>
    </row>
    <row r="22" ht="24.9" customHeight="1" spans="1:5">
      <c r="A22" s="29">
        <f t="shared" ref="A22:A38" si="2">ROW()-5</f>
        <v>17</v>
      </c>
      <c r="B22" s="30" t="s">
        <v>269</v>
      </c>
      <c r="C22" s="31">
        <f t="shared" si="1"/>
        <v>31</v>
      </c>
      <c r="D22" s="31">
        <v>5</v>
      </c>
      <c r="E22" s="33">
        <v>26</v>
      </c>
    </row>
    <row r="23" ht="24.9" customHeight="1" spans="1:5">
      <c r="A23" s="29">
        <f t="shared" si="2"/>
        <v>18</v>
      </c>
      <c r="B23" s="30" t="s">
        <v>270</v>
      </c>
      <c r="C23" s="31">
        <f t="shared" si="1"/>
        <v>100.3</v>
      </c>
      <c r="D23" s="31">
        <v>17.98</v>
      </c>
      <c r="E23" s="33">
        <v>82.32</v>
      </c>
    </row>
    <row r="24" ht="24.9" customHeight="1" spans="1:5">
      <c r="A24" s="29">
        <f t="shared" si="2"/>
        <v>19</v>
      </c>
      <c r="B24" s="30" t="s">
        <v>271</v>
      </c>
      <c r="C24" s="31">
        <f t="shared" si="1"/>
        <v>30.49</v>
      </c>
      <c r="D24" s="31">
        <v>30.49</v>
      </c>
      <c r="E24" s="33"/>
    </row>
    <row r="25" ht="24.9" customHeight="1" spans="1:5">
      <c r="A25" s="29">
        <f t="shared" si="2"/>
        <v>20</v>
      </c>
      <c r="B25" s="30" t="s">
        <v>246</v>
      </c>
      <c r="C25" s="31"/>
      <c r="D25" s="31"/>
      <c r="E25" s="33">
        <v>0</v>
      </c>
    </row>
    <row r="26" ht="24.9" customHeight="1" spans="1:5">
      <c r="A26" s="29">
        <f t="shared" si="2"/>
        <v>21</v>
      </c>
      <c r="B26" s="30" t="s">
        <v>248</v>
      </c>
      <c r="C26" s="31"/>
      <c r="D26" s="31"/>
      <c r="E26" s="33">
        <v>0</v>
      </c>
    </row>
    <row r="27" ht="24.9" customHeight="1" spans="1:5">
      <c r="A27" s="29">
        <f t="shared" si="2"/>
        <v>22</v>
      </c>
      <c r="B27" s="30" t="s">
        <v>272</v>
      </c>
      <c r="C27" s="31"/>
      <c r="D27" s="31"/>
      <c r="E27" s="33"/>
    </row>
    <row r="28" ht="24.9" customHeight="1" spans="1:5">
      <c r="A28" s="29">
        <f t="shared" si="2"/>
        <v>23</v>
      </c>
      <c r="B28" s="30" t="s">
        <v>273</v>
      </c>
      <c r="C28" s="31"/>
      <c r="D28" s="31"/>
      <c r="E28" s="33">
        <v>0</v>
      </c>
    </row>
    <row r="29" ht="24.9" customHeight="1" spans="1:5">
      <c r="A29" s="29">
        <f t="shared" si="2"/>
        <v>24</v>
      </c>
      <c r="B29" s="30" t="s">
        <v>274</v>
      </c>
      <c r="C29" s="31"/>
      <c r="D29" s="31"/>
      <c r="E29" s="33">
        <v>0</v>
      </c>
    </row>
    <row r="30" ht="24.9" customHeight="1" spans="1:5">
      <c r="A30" s="29">
        <f t="shared" si="2"/>
        <v>25</v>
      </c>
      <c r="B30" s="30" t="s">
        <v>275</v>
      </c>
      <c r="C30" s="31"/>
      <c r="D30" s="31"/>
      <c r="E30" s="33">
        <v>0</v>
      </c>
    </row>
    <row r="31" ht="24.9" customHeight="1" spans="1:5">
      <c r="A31" s="29">
        <f t="shared" si="2"/>
        <v>26</v>
      </c>
      <c r="B31" s="30" t="s">
        <v>276</v>
      </c>
      <c r="C31" s="31">
        <f>D31+E31</f>
        <v>44.25</v>
      </c>
      <c r="D31" s="31">
        <v>22.25</v>
      </c>
      <c r="E31" s="33">
        <v>22</v>
      </c>
    </row>
    <row r="32" ht="24.9" customHeight="1" spans="1:5">
      <c r="A32" s="29">
        <f t="shared" ref="A32:A38" si="3">ROW()-5</f>
        <v>27</v>
      </c>
      <c r="B32" s="30" t="s">
        <v>277</v>
      </c>
      <c r="C32" s="31"/>
      <c r="D32" s="31"/>
      <c r="E32" s="33">
        <v>0</v>
      </c>
    </row>
    <row r="33" ht="24.9" customHeight="1" spans="1:5">
      <c r="A33" s="29">
        <f t="shared" si="3"/>
        <v>28</v>
      </c>
      <c r="B33" s="30" t="s">
        <v>278</v>
      </c>
      <c r="C33" s="31">
        <f t="shared" ref="C33:C38" si="4">D33+E33</f>
        <v>0.75</v>
      </c>
      <c r="D33" s="31">
        <v>0.75</v>
      </c>
      <c r="E33" s="33">
        <v>0</v>
      </c>
    </row>
    <row r="34" ht="24.9" customHeight="1" spans="1:5">
      <c r="A34" s="29">
        <f t="shared" si="3"/>
        <v>29</v>
      </c>
      <c r="B34" s="30" t="s">
        <v>279</v>
      </c>
      <c r="C34" s="31">
        <f t="shared" si="4"/>
        <v>0</v>
      </c>
      <c r="D34" s="32">
        <v>0</v>
      </c>
      <c r="E34" s="33">
        <v>0</v>
      </c>
    </row>
    <row r="35" ht="24.9" customHeight="1" spans="1:5">
      <c r="A35" s="29">
        <f t="shared" si="3"/>
        <v>30</v>
      </c>
      <c r="B35" s="30" t="s">
        <v>280</v>
      </c>
      <c r="C35" s="31">
        <f t="shared" si="4"/>
        <v>0</v>
      </c>
      <c r="D35" s="32">
        <v>0</v>
      </c>
      <c r="E35" s="33">
        <v>0</v>
      </c>
    </row>
    <row r="36" ht="24.9" customHeight="1" spans="1:5">
      <c r="A36" s="29">
        <f t="shared" si="3"/>
        <v>31</v>
      </c>
      <c r="B36" s="30" t="s">
        <v>281</v>
      </c>
      <c r="C36" s="31">
        <f t="shared" si="4"/>
        <v>0</v>
      </c>
      <c r="D36" s="32">
        <v>0</v>
      </c>
      <c r="E36" s="33">
        <v>0</v>
      </c>
    </row>
    <row r="37" ht="24.9" customHeight="1" spans="1:5">
      <c r="A37" s="29">
        <f t="shared" si="3"/>
        <v>32</v>
      </c>
      <c r="B37" s="30" t="s">
        <v>282</v>
      </c>
      <c r="C37" s="31">
        <f t="shared" si="4"/>
        <v>0</v>
      </c>
      <c r="D37" s="32">
        <v>0</v>
      </c>
      <c r="E37" s="33">
        <v>0</v>
      </c>
    </row>
    <row r="38" ht="24.9" customHeight="1" spans="1:5">
      <c r="A38" s="29">
        <f t="shared" si="3"/>
        <v>33</v>
      </c>
      <c r="B38" s="30" t="s">
        <v>283</v>
      </c>
      <c r="C38" s="31">
        <f t="shared" si="4"/>
        <v>92.7</v>
      </c>
      <c r="D38" s="32">
        <v>0</v>
      </c>
      <c r="E38" s="33">
        <v>92.7</v>
      </c>
    </row>
    <row r="39" customHeight="1" spans="1:6">
      <c r="A39" s="34"/>
      <c r="B39" s="34"/>
      <c r="C39" s="34"/>
      <c r="D39" s="34"/>
      <c r="E39" s="34"/>
      <c r="F39"/>
    </row>
    <row r="40" ht="27.75" customHeight="1" spans="1:6">
      <c r="A40" s="35"/>
      <c r="B40"/>
      <c r="C40"/>
      <c r="D40"/>
      <c r="E40"/>
      <c r="F40"/>
    </row>
    <row r="42" customHeight="1" spans="1:7">
      <c r="A42"/>
      <c r="B42"/>
      <c r="C42"/>
      <c r="D42"/>
      <c r="E42"/>
      <c r="F42"/>
      <c r="G42"/>
    </row>
    <row r="43" customHeight="1" spans="1:7">
      <c r="A43"/>
      <c r="B43"/>
      <c r="C43"/>
      <c r="D43"/>
      <c r="E43"/>
      <c r="F43"/>
      <c r="G4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1111111111111" defaultRowHeight="12.75" customHeight="1" outlineLevelRow="7"/>
  <cols>
    <col min="1" max="1" width="60.6666666666667" style="1" customWidth="1"/>
    <col min="2" max="2" width="22.1111111111111" style="1" customWidth="1"/>
    <col min="3" max="3" width="2.88888888888889" style="1" customWidth="1"/>
    <col min="4" max="14" width="9.11111111111111" style="1"/>
    <col min="15" max="16384" width="9.11111111111111" style="3"/>
  </cols>
  <sheetData>
    <row r="1" ht="13.5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284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285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opLeftCell="A5" workbookViewId="0">
      <selection activeCell="A30" sqref="A30"/>
    </sheetView>
  </sheetViews>
  <sheetFormatPr defaultColWidth="9.11111111111111" defaultRowHeight="12.75" customHeight="1" outlineLevelRow="6"/>
  <cols>
    <col min="1" max="1" width="41.8888888888889" style="1" customWidth="1"/>
    <col min="2" max="2" width="20.3333333333333" style="1" customWidth="1"/>
    <col min="3" max="3" width="26.5555555555556" style="1" customWidth="1"/>
    <col min="4" max="4" width="25.3333333333333" style="1" customWidth="1"/>
    <col min="5" max="5" width="22.3333333333333" style="1" customWidth="1"/>
    <col min="6" max="7" width="6.88888888888889" style="1" customWidth="1"/>
    <col min="8" max="16384" width="9.11111111111111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286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147</v>
      </c>
      <c r="B4" s="7" t="s">
        <v>91</v>
      </c>
      <c r="C4" s="7" t="s">
        <v>287</v>
      </c>
      <c r="D4" s="7" t="s">
        <v>288</v>
      </c>
      <c r="E4" s="8" t="s">
        <v>289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90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1111111111111" defaultRowHeight="12.75" customHeight="1" outlineLevelCol="3"/>
  <cols>
    <col min="1" max="1" width="9.11111111111111" style="1"/>
    <col min="2" max="2" width="65.3333333333333" style="1" customWidth="1"/>
    <col min="3" max="3" width="45.6666666666667" style="1" customWidth="1"/>
    <col min="4" max="4" width="9.11111111111111" style="1"/>
    <col min="5" max="16384" width="9.11111111111111" style="3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141"/>
      <c r="C3"/>
      <c r="D3"/>
    </row>
    <row r="4" ht="24.75" customHeight="1" spans="1:4">
      <c r="A4"/>
      <c r="B4" s="142" t="s">
        <v>9</v>
      </c>
      <c r="C4" s="143" t="s">
        <v>10</v>
      </c>
      <c r="D4"/>
    </row>
    <row r="5" ht="24.75" customHeight="1" spans="1:4">
      <c r="A5"/>
      <c r="B5" s="144" t="s">
        <v>11</v>
      </c>
      <c r="C5" s="145"/>
      <c r="D5"/>
    </row>
    <row r="6" ht="24.75" customHeight="1" spans="1:4">
      <c r="A6"/>
      <c r="B6" s="144" t="s">
        <v>12</v>
      </c>
      <c r="C6" s="145" t="s">
        <v>13</v>
      </c>
      <c r="D6"/>
    </row>
    <row r="7" ht="24.75" customHeight="1" spans="1:4">
      <c r="A7"/>
      <c r="B7" s="146" t="s">
        <v>14</v>
      </c>
      <c r="C7" s="145" t="s">
        <v>15</v>
      </c>
      <c r="D7"/>
    </row>
    <row r="8" ht="24.75" customHeight="1" spans="1:4">
      <c r="A8"/>
      <c r="B8" s="146" t="s">
        <v>16</v>
      </c>
      <c r="C8" s="145"/>
      <c r="D8"/>
    </row>
    <row r="9" ht="24.75" customHeight="1" spans="1:4">
      <c r="A9"/>
      <c r="B9" s="146" t="s">
        <v>17</v>
      </c>
      <c r="C9" s="145" t="s">
        <v>18</v>
      </c>
      <c r="D9"/>
    </row>
    <row r="10" ht="24.75" customHeight="1" spans="1:4">
      <c r="A10"/>
      <c r="B10" s="146" t="s">
        <v>19</v>
      </c>
      <c r="C10" s="145" t="s">
        <v>20</v>
      </c>
      <c r="D10"/>
    </row>
    <row r="11" ht="24.75" customHeight="1" spans="1:4">
      <c r="A11"/>
      <c r="B11" s="147" t="s">
        <v>21</v>
      </c>
      <c r="C11" s="145" t="s">
        <v>22</v>
      </c>
      <c r="D11"/>
    </row>
    <row r="12" ht="24.75" customHeight="1" spans="1:4">
      <c r="A12"/>
      <c r="B12" s="148" t="s">
        <v>23</v>
      </c>
      <c r="C12" s="149" t="s">
        <v>24</v>
      </c>
      <c r="D12"/>
    </row>
    <row r="13" ht="24.75" customHeight="1" spans="1:4">
      <c r="A13"/>
      <c r="B13" s="148" t="s">
        <v>25</v>
      </c>
      <c r="C13" s="150"/>
      <c r="D13"/>
    </row>
    <row r="14" ht="24.75" customHeight="1" spans="1:4">
      <c r="A14"/>
      <c r="B14" s="148" t="s">
        <v>26</v>
      </c>
      <c r="C14" s="150"/>
      <c r="D14"/>
    </row>
    <row r="15" ht="24.75" customHeight="1" spans="1:4">
      <c r="A15"/>
      <c r="B15" s="151" t="s">
        <v>27</v>
      </c>
      <c r="C15" s="152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11" workbookViewId="0">
      <selection activeCell="D25" sqref="D25"/>
    </sheetView>
  </sheetViews>
  <sheetFormatPr defaultColWidth="9.11111111111111" defaultRowHeight="12.75" customHeight="1" outlineLevelCol="3"/>
  <cols>
    <col min="1" max="1" width="29.6666666666667" style="107" customWidth="1"/>
    <col min="2" max="2" width="17.5555555555556" style="107" customWidth="1"/>
    <col min="3" max="3" width="28.5555555555556" style="107" customWidth="1"/>
    <col min="4" max="4" width="15.5555555555556" style="107" customWidth="1"/>
    <col min="5" max="16384" width="9.11111111111111" style="108"/>
  </cols>
  <sheetData>
    <row r="1" ht="24.75" customHeight="1" spans="1:1">
      <c r="A1" s="109" t="s">
        <v>28</v>
      </c>
    </row>
    <row r="2" ht="24.75" customHeight="1" spans="1:4">
      <c r="A2" s="110" t="s">
        <v>29</v>
      </c>
      <c r="B2" s="110"/>
      <c r="C2" s="110"/>
      <c r="D2" s="110"/>
    </row>
    <row r="3" ht="24.75" customHeight="1" spans="1:4">
      <c r="A3" s="111"/>
      <c r="B3" s="112"/>
      <c r="C3" s="113"/>
      <c r="D3" s="114" t="s">
        <v>30</v>
      </c>
    </row>
    <row r="4" ht="24.75" customHeight="1" spans="1:4">
      <c r="A4" s="115" t="s">
        <v>31</v>
      </c>
      <c r="B4" s="116"/>
      <c r="C4" s="116" t="s">
        <v>32</v>
      </c>
      <c r="D4" s="117"/>
    </row>
    <row r="5" ht="24.75" customHeight="1" spans="1:4">
      <c r="A5" s="115" t="s">
        <v>33</v>
      </c>
      <c r="B5" s="116" t="s">
        <v>34</v>
      </c>
      <c r="C5" s="116" t="s">
        <v>33</v>
      </c>
      <c r="D5" s="117" t="s">
        <v>34</v>
      </c>
    </row>
    <row r="6" s="106" customFormat="1" ht="24.75" customHeight="1" spans="1:4">
      <c r="A6" s="118" t="s">
        <v>35</v>
      </c>
      <c r="B6" s="79">
        <v>2489.71</v>
      </c>
      <c r="C6" s="119" t="s">
        <v>36</v>
      </c>
      <c r="D6" s="120">
        <v>0</v>
      </c>
    </row>
    <row r="7" s="106" customFormat="1" ht="24.75" customHeight="1" spans="1:4">
      <c r="A7" s="118" t="s">
        <v>37</v>
      </c>
      <c r="B7" s="121">
        <v>0</v>
      </c>
      <c r="C7" s="119" t="s">
        <v>38</v>
      </c>
      <c r="D7" s="120">
        <v>0</v>
      </c>
    </row>
    <row r="8" s="106" customFormat="1" ht="24.75" customHeight="1" spans="1:4">
      <c r="A8" s="122" t="s">
        <v>39</v>
      </c>
      <c r="B8" s="121">
        <v>0</v>
      </c>
      <c r="C8" s="119" t="s">
        <v>40</v>
      </c>
      <c r="D8" s="120">
        <v>0</v>
      </c>
    </row>
    <row r="9" s="106" customFormat="1" ht="24.75" customHeight="1" spans="1:4">
      <c r="A9" s="118" t="s">
        <v>41</v>
      </c>
      <c r="B9" s="121">
        <v>0</v>
      </c>
      <c r="C9" s="119" t="s">
        <v>42</v>
      </c>
      <c r="D9" s="33">
        <v>2159.12</v>
      </c>
    </row>
    <row r="10" s="106" customFormat="1" ht="24.75" customHeight="1" spans="1:4">
      <c r="A10" s="118" t="s">
        <v>43</v>
      </c>
      <c r="B10" s="121">
        <v>0</v>
      </c>
      <c r="C10" s="119" t="s">
        <v>44</v>
      </c>
      <c r="D10" s="120">
        <v>0</v>
      </c>
    </row>
    <row r="11" s="106" customFormat="1" ht="24.75" customHeight="1" spans="1:4">
      <c r="A11" s="122" t="s">
        <v>45</v>
      </c>
      <c r="B11" s="121">
        <v>0</v>
      </c>
      <c r="C11" s="119" t="s">
        <v>46</v>
      </c>
      <c r="D11" s="123">
        <v>0</v>
      </c>
    </row>
    <row r="12" s="106" customFormat="1" ht="24.75" customHeight="1" spans="1:4">
      <c r="A12" s="122" t="s">
        <v>47</v>
      </c>
      <c r="B12" s="121">
        <v>0</v>
      </c>
      <c r="C12" s="119" t="s">
        <v>48</v>
      </c>
      <c r="D12" s="124">
        <v>0</v>
      </c>
    </row>
    <row r="13" s="106" customFormat="1" ht="24.75" customHeight="1" spans="1:4">
      <c r="A13" s="118" t="s">
        <v>49</v>
      </c>
      <c r="B13" s="121">
        <v>0</v>
      </c>
      <c r="C13" s="119" t="s">
        <v>50</v>
      </c>
      <c r="D13" s="125">
        <v>107.16</v>
      </c>
    </row>
    <row r="14" s="106" customFormat="1" ht="24.75" customHeight="1" spans="1:4">
      <c r="A14" s="118" t="s">
        <v>51</v>
      </c>
      <c r="B14" s="121">
        <v>0</v>
      </c>
      <c r="C14" s="119" t="s">
        <v>52</v>
      </c>
      <c r="D14" s="125">
        <v>0</v>
      </c>
    </row>
    <row r="15" s="106" customFormat="1" ht="24.75" customHeight="1" spans="1:4">
      <c r="A15" s="122"/>
      <c r="B15" s="119"/>
      <c r="C15" s="119" t="s">
        <v>53</v>
      </c>
      <c r="D15" s="125">
        <v>69.65</v>
      </c>
    </row>
    <row r="16" s="106" customFormat="1" ht="24.75" customHeight="1" spans="1:4">
      <c r="A16" s="122"/>
      <c r="B16" s="119"/>
      <c r="C16" s="119" t="s">
        <v>54</v>
      </c>
      <c r="D16" s="125">
        <v>0</v>
      </c>
    </row>
    <row r="17" s="106" customFormat="1" ht="24.75" customHeight="1" spans="1:4">
      <c r="A17" s="118"/>
      <c r="B17" s="119"/>
      <c r="C17" s="119" t="s">
        <v>55</v>
      </c>
      <c r="D17" s="125">
        <v>0</v>
      </c>
    </row>
    <row r="18" s="106" customFormat="1" ht="24.75" customHeight="1" spans="1:4">
      <c r="A18" s="118"/>
      <c r="B18" s="119"/>
      <c r="C18" s="119" t="s">
        <v>56</v>
      </c>
      <c r="D18" s="125">
        <v>0</v>
      </c>
    </row>
    <row r="19" s="106" customFormat="1" ht="24.75" customHeight="1" spans="1:4">
      <c r="A19" s="118"/>
      <c r="B19" s="119"/>
      <c r="C19" s="119" t="s">
        <v>57</v>
      </c>
      <c r="D19" s="125">
        <v>0</v>
      </c>
    </row>
    <row r="20" s="106" customFormat="1" ht="24.75" customHeight="1" spans="1:4">
      <c r="A20" s="118"/>
      <c r="B20" s="119"/>
      <c r="C20" s="119" t="s">
        <v>58</v>
      </c>
      <c r="D20" s="125">
        <v>0</v>
      </c>
    </row>
    <row r="21" s="106" customFormat="1" ht="24.75" customHeight="1" spans="1:4">
      <c r="A21" s="118"/>
      <c r="B21" s="119"/>
      <c r="C21" s="119" t="s">
        <v>59</v>
      </c>
      <c r="D21" s="125">
        <v>0</v>
      </c>
    </row>
    <row r="22" s="106" customFormat="1" ht="24.75" customHeight="1" spans="1:4">
      <c r="A22" s="118"/>
      <c r="B22" s="119"/>
      <c r="C22" s="119" t="s">
        <v>60</v>
      </c>
      <c r="D22" s="125">
        <v>0</v>
      </c>
    </row>
    <row r="23" s="106" customFormat="1" ht="24.75" customHeight="1" spans="1:4">
      <c r="A23" s="118"/>
      <c r="B23" s="119"/>
      <c r="C23" s="119" t="s">
        <v>61</v>
      </c>
      <c r="D23" s="125">
        <v>0</v>
      </c>
    </row>
    <row r="24" s="106" customFormat="1" ht="24.75" customHeight="1" spans="1:4">
      <c r="A24" s="118"/>
      <c r="B24" s="119"/>
      <c r="C24" s="119" t="s">
        <v>62</v>
      </c>
      <c r="D24" s="125">
        <v>0</v>
      </c>
    </row>
    <row r="25" s="106" customFormat="1" ht="24.75" customHeight="1" spans="1:4">
      <c r="A25" s="118"/>
      <c r="B25" s="119"/>
      <c r="C25" s="119" t="s">
        <v>63</v>
      </c>
      <c r="D25" s="125">
        <v>153.78</v>
      </c>
    </row>
    <row r="26" s="106" customFormat="1" ht="24.75" customHeight="1" spans="1:4">
      <c r="A26" s="118"/>
      <c r="B26" s="119"/>
      <c r="C26" s="119" t="s">
        <v>64</v>
      </c>
      <c r="D26" s="125">
        <v>0</v>
      </c>
    </row>
    <row r="27" s="106" customFormat="1" ht="24.75" customHeight="1" spans="1:4">
      <c r="A27" s="118"/>
      <c r="B27" s="119"/>
      <c r="C27" s="119" t="s">
        <v>65</v>
      </c>
      <c r="D27" s="125">
        <v>0</v>
      </c>
    </row>
    <row r="28" s="106" customFormat="1" ht="24.75" customHeight="1" spans="1:4">
      <c r="A28" s="118"/>
      <c r="B28" s="119"/>
      <c r="C28" s="119" t="s">
        <v>66</v>
      </c>
      <c r="D28" s="126">
        <v>0</v>
      </c>
    </row>
    <row r="29" s="106" customFormat="1" ht="24.75" customHeight="1" spans="1:4">
      <c r="A29" s="118"/>
      <c r="B29" s="119"/>
      <c r="C29" s="119" t="s">
        <v>67</v>
      </c>
      <c r="D29" s="126">
        <v>0</v>
      </c>
    </row>
    <row r="30" s="106" customFormat="1" ht="24.75" customHeight="1" spans="1:4">
      <c r="A30" s="118"/>
      <c r="B30" s="119"/>
      <c r="C30" s="119" t="s">
        <v>68</v>
      </c>
      <c r="D30" s="126">
        <v>0</v>
      </c>
    </row>
    <row r="31" s="106" customFormat="1" ht="24.75" customHeight="1" spans="1:4">
      <c r="A31" s="118"/>
      <c r="B31" s="119"/>
      <c r="C31" s="119" t="s">
        <v>69</v>
      </c>
      <c r="D31" s="126">
        <v>0</v>
      </c>
    </row>
    <row r="32" s="106" customFormat="1" ht="24.75" customHeight="1" spans="1:4">
      <c r="A32" s="118"/>
      <c r="B32" s="119"/>
      <c r="C32" s="119" t="s">
        <v>70</v>
      </c>
      <c r="D32" s="126">
        <v>0</v>
      </c>
    </row>
    <row r="33" s="106" customFormat="1" ht="24.75" customHeight="1" spans="1:4">
      <c r="A33" s="118"/>
      <c r="B33" s="119"/>
      <c r="C33" s="119" t="s">
        <v>71</v>
      </c>
      <c r="D33" s="126">
        <v>0</v>
      </c>
    </row>
    <row r="34" s="106" customFormat="1" ht="24.75" customHeight="1" spans="1:4">
      <c r="A34" s="118"/>
      <c r="B34" s="119"/>
      <c r="C34" s="119" t="s">
        <v>72</v>
      </c>
      <c r="D34" s="127">
        <v>0</v>
      </c>
    </row>
    <row r="35" ht="24.75" customHeight="1" spans="1:4">
      <c r="A35" s="128"/>
      <c r="B35" s="129"/>
      <c r="C35" s="129"/>
      <c r="D35" s="130"/>
    </row>
    <row r="36" s="106" customFormat="1" ht="24.75" customHeight="1" spans="1:4">
      <c r="A36" s="131" t="s">
        <v>73</v>
      </c>
      <c r="B36" s="123">
        <v>2489.71</v>
      </c>
      <c r="C36" s="132" t="s">
        <v>74</v>
      </c>
      <c r="D36" s="123">
        <v>2489.71</v>
      </c>
    </row>
    <row r="37" ht="24.75" customHeight="1" spans="1:4">
      <c r="A37" s="133"/>
      <c r="B37" s="129"/>
      <c r="C37" s="134"/>
      <c r="D37" s="130"/>
    </row>
    <row r="38" ht="24.75" customHeight="1" spans="1:4">
      <c r="A38" s="133"/>
      <c r="B38" s="129"/>
      <c r="C38" s="134"/>
      <c r="D38" s="130"/>
    </row>
    <row r="39" s="106" customFormat="1" ht="24.75" customHeight="1" spans="1:4">
      <c r="A39" s="118" t="s">
        <v>75</v>
      </c>
      <c r="B39" s="135">
        <v>0</v>
      </c>
      <c r="C39" s="119" t="s">
        <v>76</v>
      </c>
      <c r="D39" s="123">
        <v>0</v>
      </c>
    </row>
    <row r="40" s="106" customFormat="1" ht="24.75" customHeight="1" spans="1:4">
      <c r="A40" s="118" t="s">
        <v>77</v>
      </c>
      <c r="B40" s="135">
        <v>0</v>
      </c>
      <c r="C40" s="119"/>
      <c r="D40" s="136"/>
    </row>
    <row r="41" ht="24.75" customHeight="1" spans="1:4">
      <c r="A41" s="108"/>
      <c r="B41" s="137"/>
      <c r="C41" s="138"/>
      <c r="D41" s="130"/>
    </row>
    <row r="42" ht="24.75" customHeight="1" spans="1:4">
      <c r="A42" s="139"/>
      <c r="B42" s="137"/>
      <c r="C42" s="138"/>
      <c r="D42" s="130"/>
    </row>
    <row r="43" s="106" customFormat="1" ht="24.75" customHeight="1" spans="1:4">
      <c r="A43" s="131" t="s">
        <v>78</v>
      </c>
      <c r="B43" s="123">
        <v>2489.71</v>
      </c>
      <c r="C43" s="140" t="s">
        <v>79</v>
      </c>
      <c r="D43" s="123">
        <v>2489.71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1111111111111" defaultRowHeight="12.75" customHeight="1" outlineLevelCol="2"/>
  <cols>
    <col min="1" max="1" width="44.8888888888889" style="1" customWidth="1"/>
    <col min="2" max="2" width="29.8888888888889" style="1" customWidth="1"/>
    <col min="3" max="3" width="31.3333333333333" style="1" customWidth="1"/>
    <col min="4" max="16384" width="9.11111111111111" style="3"/>
  </cols>
  <sheetData>
    <row r="1" ht="24.75" customHeight="1" spans="1:1">
      <c r="A1" s="100" t="s">
        <v>28</v>
      </c>
    </row>
    <row r="2" ht="24.75" customHeight="1" spans="1:2">
      <c r="A2" s="4" t="s">
        <v>80</v>
      </c>
      <c r="B2" s="4"/>
    </row>
    <row r="3" ht="24.75" customHeight="1" spans="1:2">
      <c r="A3" s="101"/>
      <c r="B3" s="102"/>
    </row>
    <row r="4" ht="24" customHeight="1" spans="1:2">
      <c r="A4" s="103" t="s">
        <v>33</v>
      </c>
      <c r="B4" s="104" t="s">
        <v>34</v>
      </c>
    </row>
    <row r="5" s="12" customFormat="1" ht="24.75" customHeight="1" spans="1:3">
      <c r="A5" s="105" t="s">
        <v>35</v>
      </c>
      <c r="B5" s="79">
        <v>2489.71</v>
      </c>
      <c r="C5" s="2"/>
    </row>
    <row r="6" ht="24.75" customHeight="1" spans="1:2">
      <c r="A6" s="105" t="s">
        <v>81</v>
      </c>
      <c r="B6" s="79">
        <v>2489.71</v>
      </c>
    </row>
    <row r="7" ht="24.75" customHeight="1" spans="1:2">
      <c r="A7" s="105" t="s">
        <v>82</v>
      </c>
      <c r="B7" s="79">
        <v>2489.71</v>
      </c>
    </row>
    <row r="8" ht="24.75" customHeight="1" spans="1:2">
      <c r="A8" s="105" t="s">
        <v>83</v>
      </c>
      <c r="B8" s="79">
        <v>2489.71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1111111111111" defaultRowHeight="12.75" customHeight="1" outlineLevelCol="2"/>
  <cols>
    <col min="1" max="1" width="44.8888888888889" style="1" customWidth="1"/>
    <col min="2" max="2" width="29.8888888888889" style="1" customWidth="1"/>
    <col min="3" max="3" width="31.3333333333333" style="1" customWidth="1"/>
    <col min="4" max="16384" width="9.11111111111111" style="3"/>
  </cols>
  <sheetData>
    <row r="1" ht="24.75" customHeight="1" spans="1:1">
      <c r="A1" s="100" t="s">
        <v>28</v>
      </c>
    </row>
    <row r="2" ht="24.75" customHeight="1" spans="1:2">
      <c r="A2" s="4" t="s">
        <v>80</v>
      </c>
      <c r="B2" s="4"/>
    </row>
    <row r="3" ht="24.75" customHeight="1" spans="1:2">
      <c r="A3" s="101"/>
      <c r="B3" s="102"/>
    </row>
    <row r="4" ht="24" customHeight="1" spans="1:2">
      <c r="A4" s="103" t="s">
        <v>33</v>
      </c>
      <c r="B4" s="104" t="s">
        <v>34</v>
      </c>
    </row>
    <row r="5" s="12" customFormat="1" ht="24.75" customHeight="1" spans="1:3">
      <c r="A5" s="105" t="s">
        <v>35</v>
      </c>
      <c r="B5" s="79">
        <v>2489.71</v>
      </c>
      <c r="C5" s="2"/>
    </row>
    <row r="6" ht="24.75" customHeight="1" spans="1:2">
      <c r="A6" s="105" t="s">
        <v>81</v>
      </c>
      <c r="B6" s="79">
        <v>2489.71</v>
      </c>
    </row>
    <row r="7" ht="24.75" customHeight="1" spans="1:2">
      <c r="A7" s="105" t="s">
        <v>82</v>
      </c>
      <c r="B7" s="79">
        <v>2489.71</v>
      </c>
    </row>
    <row r="8" ht="24.75" customHeight="1" spans="1:2">
      <c r="A8" s="105" t="s">
        <v>83</v>
      </c>
      <c r="B8" s="79">
        <v>2489.71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C16" sqref="C16"/>
    </sheetView>
  </sheetViews>
  <sheetFormatPr defaultColWidth="9.11111111111111" defaultRowHeight="12.75" customHeight="1" outlineLevelCol="6"/>
  <cols>
    <col min="1" max="1" width="34.1111111111111" style="1" customWidth="1"/>
    <col min="2" max="4" width="17.3333333333333" style="1" customWidth="1"/>
    <col min="5" max="5" width="15.1111111111111" style="1" customWidth="1"/>
    <col min="6" max="7" width="6.88888888888889" style="1" customWidth="1"/>
    <col min="8" max="16384" width="9.11111111111111" style="3"/>
  </cols>
  <sheetData>
    <row r="1" ht="24.75" customHeight="1" spans="1:1">
      <c r="A1" s="22" t="s">
        <v>28</v>
      </c>
    </row>
    <row r="2" ht="24.75" customHeight="1" spans="1:5">
      <c r="A2" s="91" t="s">
        <v>84</v>
      </c>
      <c r="B2" s="91"/>
      <c r="C2" s="91"/>
      <c r="D2" s="91"/>
      <c r="E2" s="91"/>
    </row>
    <row r="3" ht="24.75" customHeight="1" spans="1:5">
      <c r="A3" s="77"/>
      <c r="B3" s="77"/>
      <c r="E3" s="5" t="s">
        <v>30</v>
      </c>
    </row>
    <row r="4" ht="24.75" customHeight="1" spans="1:5">
      <c r="A4" s="6" t="s">
        <v>85</v>
      </c>
      <c r="B4" s="6" t="s">
        <v>86</v>
      </c>
      <c r="C4" s="7" t="s">
        <v>87</v>
      </c>
      <c r="D4" s="8" t="s">
        <v>88</v>
      </c>
      <c r="E4" s="92" t="s">
        <v>89</v>
      </c>
    </row>
    <row r="5" ht="24.75" customHeight="1" spans="1:5">
      <c r="A5" s="6" t="s">
        <v>90</v>
      </c>
      <c r="B5" s="6">
        <v>1</v>
      </c>
      <c r="C5" s="7">
        <v>2</v>
      </c>
      <c r="D5" s="8">
        <v>3</v>
      </c>
      <c r="E5" s="93">
        <v>4</v>
      </c>
    </row>
    <row r="6" s="12" customFormat="1" ht="29.25" customHeight="1" spans="1:7">
      <c r="A6" s="94" t="s">
        <v>91</v>
      </c>
      <c r="B6" s="63">
        <v>2489.71</v>
      </c>
      <c r="C6" s="64">
        <f>C7+C10+C16+C20</f>
        <v>1925.71</v>
      </c>
      <c r="D6" s="64">
        <f>D7+D10+D16+D20</f>
        <v>564</v>
      </c>
      <c r="E6" s="95">
        <f>E7+E10+E16+E20</f>
        <v>0</v>
      </c>
      <c r="F6" s="2"/>
      <c r="G6" s="2"/>
    </row>
    <row r="7" ht="29.25" customHeight="1" spans="1:5">
      <c r="A7" s="94" t="s">
        <v>92</v>
      </c>
      <c r="B7" s="63">
        <f t="shared" ref="B7:E8" si="0">B8</f>
        <v>2159.12</v>
      </c>
      <c r="C7" s="64">
        <f t="shared" si="0"/>
        <v>1595.12</v>
      </c>
      <c r="D7" s="64">
        <f>D8</f>
        <v>564</v>
      </c>
      <c r="E7" s="95">
        <f t="shared" si="0"/>
        <v>0</v>
      </c>
    </row>
    <row r="8" ht="29.25" customHeight="1" spans="1:5">
      <c r="A8" s="94" t="s">
        <v>93</v>
      </c>
      <c r="B8" s="63">
        <f t="shared" si="0"/>
        <v>2159.12</v>
      </c>
      <c r="C8" s="64">
        <f t="shared" si="0"/>
        <v>1595.12</v>
      </c>
      <c r="D8" s="64">
        <f>D9</f>
        <v>564</v>
      </c>
      <c r="E8" s="95">
        <f t="shared" si="0"/>
        <v>0</v>
      </c>
    </row>
    <row r="9" ht="29.25" customHeight="1" spans="1:5">
      <c r="A9" s="96" t="s">
        <v>94</v>
      </c>
      <c r="B9" s="33">
        <v>2159.12</v>
      </c>
      <c r="C9" s="68">
        <v>1595.12</v>
      </c>
      <c r="D9" s="97">
        <v>564</v>
      </c>
      <c r="E9" s="98">
        <v>0</v>
      </c>
    </row>
    <row r="10" ht="29.25" customHeight="1" spans="1:5">
      <c r="A10" s="94" t="s">
        <v>95</v>
      </c>
      <c r="B10" s="63">
        <f>B11+B14</f>
        <v>107.16</v>
      </c>
      <c r="C10" s="64">
        <f>C11+C14</f>
        <v>107.16</v>
      </c>
      <c r="D10" s="99">
        <f>D11+D14</f>
        <v>0</v>
      </c>
      <c r="E10" s="95">
        <f>E11+E14</f>
        <v>0</v>
      </c>
    </row>
    <row r="11" ht="29.25" customHeight="1" spans="1:5">
      <c r="A11" s="94" t="s">
        <v>96</v>
      </c>
      <c r="B11" s="63">
        <f>SUM(B12:B13)</f>
        <v>105.9</v>
      </c>
      <c r="C11" s="64">
        <f>SUM(C12:C13)</f>
        <v>105.9</v>
      </c>
      <c r="D11" s="99">
        <f>SUM(D12:D13)</f>
        <v>0</v>
      </c>
      <c r="E11" s="95">
        <f>SUM(E12:E13)</f>
        <v>0</v>
      </c>
    </row>
    <row r="12" ht="29.25" customHeight="1" spans="1:5">
      <c r="A12" s="96" t="s">
        <v>97</v>
      </c>
      <c r="B12" s="67">
        <v>7.42</v>
      </c>
      <c r="C12" s="67">
        <v>7.42</v>
      </c>
      <c r="D12" s="97">
        <v>0</v>
      </c>
      <c r="E12" s="98">
        <v>0</v>
      </c>
    </row>
    <row r="13" ht="29.25" customHeight="1" spans="1:5">
      <c r="A13" s="96" t="s">
        <v>98</v>
      </c>
      <c r="B13" s="67">
        <v>98.48</v>
      </c>
      <c r="C13" s="67">
        <v>98.48</v>
      </c>
      <c r="D13" s="97">
        <v>0</v>
      </c>
      <c r="E13" s="98">
        <v>0</v>
      </c>
    </row>
    <row r="14" ht="29.25" customHeight="1" spans="1:5">
      <c r="A14" s="94" t="s">
        <v>99</v>
      </c>
      <c r="B14" s="63">
        <f>B15</f>
        <v>1.26</v>
      </c>
      <c r="C14" s="64">
        <f>C15</f>
        <v>1.26</v>
      </c>
      <c r="D14" s="99">
        <f>D15</f>
        <v>0</v>
      </c>
      <c r="E14" s="95">
        <f>E15</f>
        <v>0</v>
      </c>
    </row>
    <row r="15" ht="29.25" customHeight="1" spans="1:5">
      <c r="A15" s="96" t="s">
        <v>100</v>
      </c>
      <c r="B15" s="68">
        <v>1.26</v>
      </c>
      <c r="C15" s="68">
        <v>1.26</v>
      </c>
      <c r="D15" s="97">
        <v>0</v>
      </c>
      <c r="E15" s="98">
        <v>0</v>
      </c>
    </row>
    <row r="16" ht="29.25" customHeight="1" spans="1:5">
      <c r="A16" s="94" t="s">
        <v>101</v>
      </c>
      <c r="B16" s="63">
        <f>B17</f>
        <v>69.65</v>
      </c>
      <c r="C16" s="64">
        <f>C17</f>
        <v>69.65</v>
      </c>
      <c r="D16" s="99">
        <f>D17</f>
        <v>0</v>
      </c>
      <c r="E16" s="95">
        <f>E17</f>
        <v>0</v>
      </c>
    </row>
    <row r="17" ht="29.25" customHeight="1" spans="1:5">
      <c r="A17" s="94" t="s">
        <v>102</v>
      </c>
      <c r="B17" s="63">
        <f>SUM(B18:B19)</f>
        <v>69.65</v>
      </c>
      <c r="C17" s="64">
        <f>SUM(C18:C19)</f>
        <v>69.65</v>
      </c>
      <c r="D17" s="99">
        <f>SUM(D18:D19)</f>
        <v>0</v>
      </c>
      <c r="E17" s="95">
        <f>SUM(E18:E19)</f>
        <v>0</v>
      </c>
    </row>
    <row r="18" ht="29.25" customHeight="1" spans="1:5">
      <c r="A18" s="96" t="s">
        <v>103</v>
      </c>
      <c r="B18" s="67">
        <v>40.22</v>
      </c>
      <c r="C18" s="67">
        <v>40.22</v>
      </c>
      <c r="D18" s="97">
        <v>0</v>
      </c>
      <c r="E18" s="98">
        <v>0</v>
      </c>
    </row>
    <row r="19" ht="29.25" customHeight="1" spans="1:5">
      <c r="A19" s="96" t="s">
        <v>104</v>
      </c>
      <c r="B19" s="67">
        <v>29.43</v>
      </c>
      <c r="C19" s="67">
        <v>29.43</v>
      </c>
      <c r="D19" s="97">
        <v>0</v>
      </c>
      <c r="E19" s="98">
        <v>0</v>
      </c>
    </row>
    <row r="20" ht="29.25" customHeight="1" spans="1:5">
      <c r="A20" s="94" t="s">
        <v>105</v>
      </c>
      <c r="B20" s="63">
        <f t="shared" ref="B20:E21" si="1">B21</f>
        <v>153.78</v>
      </c>
      <c r="C20" s="64">
        <f t="shared" si="1"/>
        <v>153.78</v>
      </c>
      <c r="D20" s="99">
        <f t="shared" si="1"/>
        <v>0</v>
      </c>
      <c r="E20" s="95">
        <f t="shared" si="1"/>
        <v>0</v>
      </c>
    </row>
    <row r="21" ht="29.25" customHeight="1" spans="1:5">
      <c r="A21" s="94" t="s">
        <v>106</v>
      </c>
      <c r="B21" s="63">
        <f t="shared" si="1"/>
        <v>153.78</v>
      </c>
      <c r="C21" s="64">
        <f t="shared" si="1"/>
        <v>153.78</v>
      </c>
      <c r="D21" s="99">
        <f t="shared" si="1"/>
        <v>0</v>
      </c>
      <c r="E21" s="95">
        <f t="shared" si="1"/>
        <v>0</v>
      </c>
    </row>
    <row r="22" ht="29.25" customHeight="1" spans="1:5">
      <c r="A22" s="96" t="s">
        <v>107</v>
      </c>
      <c r="B22" s="67">
        <v>153.78</v>
      </c>
      <c r="C22" s="68">
        <v>153.78</v>
      </c>
      <c r="D22" s="97">
        <v>0</v>
      </c>
      <c r="E22" s="98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D10" sqref="D10"/>
    </sheetView>
  </sheetViews>
  <sheetFormatPr defaultColWidth="9.11111111111111" defaultRowHeight="12.75" customHeight="1"/>
  <cols>
    <col min="1" max="1" width="33.1111111111111" style="1" customWidth="1"/>
    <col min="2" max="2" width="24.5555555555556" style="1" customWidth="1"/>
    <col min="3" max="3" width="29" style="1" customWidth="1"/>
    <col min="4" max="4" width="22.5555555555556" style="1" customWidth="1"/>
    <col min="5" max="99" width="9" style="1" customWidth="1"/>
    <col min="100" max="16384" width="9.11111111111111" style="3"/>
  </cols>
  <sheetData>
    <row r="1" ht="25.5" customHeight="1" spans="1:98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2" t="s">
        <v>108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109</v>
      </c>
      <c r="B4" s="8"/>
      <c r="C4" s="76" t="s">
        <v>110</v>
      </c>
      <c r="D4" s="7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9" t="s">
        <v>33</v>
      </c>
      <c r="D5" s="77" t="s">
        <v>91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8" t="s">
        <v>111</v>
      </c>
      <c r="B6" s="79">
        <v>2489.71</v>
      </c>
      <c r="C6" s="80" t="s">
        <v>112</v>
      </c>
      <c r="D6" s="33">
        <v>2489.71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2"/>
    </row>
    <row r="7" s="12" customFormat="1" ht="25.5" customHeight="1" spans="1:99">
      <c r="A7" s="78" t="s">
        <v>113</v>
      </c>
      <c r="B7" s="79">
        <v>2489.71</v>
      </c>
      <c r="C7" s="80" t="s">
        <v>114</v>
      </c>
      <c r="D7" s="33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2"/>
    </row>
    <row r="8" s="12" customFormat="1" ht="25.5" customHeight="1" spans="1:99">
      <c r="A8" s="78" t="s">
        <v>115</v>
      </c>
      <c r="B8" s="83">
        <v>0</v>
      </c>
      <c r="C8" s="80" t="s">
        <v>116</v>
      </c>
      <c r="D8" s="33">
        <v>0</v>
      </c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2"/>
    </row>
    <row r="9" s="12" customFormat="1" ht="25.5" customHeight="1" spans="1:99">
      <c r="A9" s="78" t="s">
        <v>117</v>
      </c>
      <c r="B9" s="83">
        <v>0</v>
      </c>
      <c r="C9" s="80" t="s">
        <v>118</v>
      </c>
      <c r="D9" s="33">
        <v>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2"/>
    </row>
    <row r="10" s="12" customFormat="1" ht="25.5" customHeight="1" spans="1:99">
      <c r="A10" s="78"/>
      <c r="B10" s="84"/>
      <c r="C10" s="80" t="s">
        <v>119</v>
      </c>
      <c r="D10" s="33">
        <v>2159.12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2"/>
    </row>
    <row r="11" s="12" customFormat="1" ht="25.5" customHeight="1" spans="1:99">
      <c r="A11" s="78"/>
      <c r="B11" s="84"/>
      <c r="C11" s="80" t="s">
        <v>120</v>
      </c>
      <c r="D11" s="33">
        <v>0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2"/>
    </row>
    <row r="12" s="12" customFormat="1" ht="25.5" customHeight="1" spans="1:99">
      <c r="A12" s="78"/>
      <c r="B12" s="84"/>
      <c r="C12" s="80" t="s">
        <v>121</v>
      </c>
      <c r="D12" s="33">
        <v>0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2"/>
    </row>
    <row r="13" s="12" customFormat="1" ht="25.5" customHeight="1" spans="1:99">
      <c r="A13" s="85"/>
      <c r="B13" s="86"/>
      <c r="C13" s="80" t="s">
        <v>122</v>
      </c>
      <c r="D13" s="33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2"/>
    </row>
    <row r="14" s="12" customFormat="1" ht="25.5" customHeight="1" spans="1:99">
      <c r="A14" s="85"/>
      <c r="B14" s="87"/>
      <c r="C14" s="80" t="s">
        <v>123</v>
      </c>
      <c r="D14" s="33">
        <v>107.16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2"/>
    </row>
    <row r="15" s="12" customFormat="1" ht="25.5" customHeight="1" spans="1:99">
      <c r="A15" s="85"/>
      <c r="B15" s="86"/>
      <c r="C15" s="80" t="s">
        <v>124</v>
      </c>
      <c r="D15" s="33">
        <v>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2"/>
    </row>
    <row r="16" s="12" customFormat="1" ht="25.5" customHeight="1" spans="1:99">
      <c r="A16" s="85"/>
      <c r="B16" s="86"/>
      <c r="C16" s="80" t="s">
        <v>125</v>
      </c>
      <c r="D16" s="33">
        <v>69.65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2"/>
    </row>
    <row r="17" s="12" customFormat="1" ht="25.5" customHeight="1" spans="1:99">
      <c r="A17" s="85"/>
      <c r="B17" s="86"/>
      <c r="C17" s="80" t="s">
        <v>126</v>
      </c>
      <c r="D17" s="33">
        <v>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2"/>
    </row>
    <row r="18" s="12" customFormat="1" ht="25.5" customHeight="1" spans="1:99">
      <c r="A18" s="85"/>
      <c r="B18" s="86"/>
      <c r="C18" s="80" t="s">
        <v>127</v>
      </c>
      <c r="D18" s="33">
        <v>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2"/>
    </row>
    <row r="19" s="12" customFormat="1" ht="25.5" customHeight="1" spans="1:99">
      <c r="A19" s="85"/>
      <c r="B19" s="86"/>
      <c r="C19" s="80" t="s">
        <v>128</v>
      </c>
      <c r="D19" s="33">
        <v>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2"/>
    </row>
    <row r="20" s="12" customFormat="1" ht="25.5" customHeight="1" spans="1:99">
      <c r="A20" s="85"/>
      <c r="B20" s="86"/>
      <c r="C20" s="80" t="s">
        <v>129</v>
      </c>
      <c r="D20" s="33">
        <v>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2"/>
    </row>
    <row r="21" s="12" customFormat="1" ht="25.5" customHeight="1" spans="1:99">
      <c r="A21" s="85"/>
      <c r="B21" s="86"/>
      <c r="C21" s="80" t="s">
        <v>130</v>
      </c>
      <c r="D21" s="33">
        <v>0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2"/>
    </row>
    <row r="22" s="12" customFormat="1" ht="25.5" customHeight="1" spans="1:99">
      <c r="A22" s="85"/>
      <c r="B22" s="86"/>
      <c r="C22" s="80" t="s">
        <v>131</v>
      </c>
      <c r="D22" s="33">
        <v>0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2"/>
    </row>
    <row r="23" s="12" customFormat="1" ht="25.5" customHeight="1" spans="1:99">
      <c r="A23" s="85"/>
      <c r="B23" s="86"/>
      <c r="C23" s="80" t="s">
        <v>132</v>
      </c>
      <c r="D23" s="33">
        <v>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"/>
    </row>
    <row r="24" s="12" customFormat="1" ht="25.5" customHeight="1" spans="1:99">
      <c r="A24" s="85"/>
      <c r="B24" s="86"/>
      <c r="C24" s="80" t="s">
        <v>133</v>
      </c>
      <c r="D24" s="33">
        <v>0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2"/>
    </row>
    <row r="25" s="12" customFormat="1" ht="25.5" customHeight="1" spans="1:99">
      <c r="A25" s="85"/>
      <c r="B25" s="86"/>
      <c r="C25" s="80" t="s">
        <v>134</v>
      </c>
      <c r="D25" s="33">
        <v>0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2"/>
    </row>
    <row r="26" s="12" customFormat="1" ht="25.5" customHeight="1" spans="1:99">
      <c r="A26" s="85"/>
      <c r="B26" s="86"/>
      <c r="C26" s="80" t="s">
        <v>135</v>
      </c>
      <c r="D26" s="33">
        <v>153.78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2"/>
    </row>
    <row r="27" s="12" customFormat="1" ht="25.5" customHeight="1" spans="1:99">
      <c r="A27" s="85"/>
      <c r="B27" s="86"/>
      <c r="C27" s="80" t="s">
        <v>136</v>
      </c>
      <c r="D27" s="33">
        <v>0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2"/>
    </row>
    <row r="28" s="12" customFormat="1" ht="25.5" customHeight="1" spans="1:99">
      <c r="A28" s="85"/>
      <c r="B28" s="86"/>
      <c r="C28" s="80" t="s">
        <v>137</v>
      </c>
      <c r="D28" s="33">
        <v>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2"/>
    </row>
    <row r="29" s="12" customFormat="1" ht="25.5" customHeight="1" spans="1:99">
      <c r="A29" s="85"/>
      <c r="B29" s="86"/>
      <c r="C29" s="80" t="s">
        <v>138</v>
      </c>
      <c r="D29" s="88">
        <v>0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2"/>
    </row>
    <row r="30" s="12" customFormat="1" ht="25.5" customHeight="1" spans="1:99">
      <c r="A30" s="85"/>
      <c r="B30" s="86"/>
      <c r="C30" s="80" t="s">
        <v>139</v>
      </c>
      <c r="D30" s="33">
        <v>0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2"/>
    </row>
    <row r="31" s="12" customFormat="1" ht="25.5" customHeight="1" spans="1:99">
      <c r="A31" s="85"/>
      <c r="B31" s="86"/>
      <c r="C31" s="80" t="s">
        <v>140</v>
      </c>
      <c r="D31" s="33">
        <v>0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2"/>
    </row>
    <row r="32" s="12" customFormat="1" ht="25.5" customHeight="1" spans="1:99">
      <c r="A32" s="85"/>
      <c r="B32" s="86"/>
      <c r="C32" s="80" t="s">
        <v>141</v>
      </c>
      <c r="D32" s="33">
        <v>0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2"/>
    </row>
    <row r="33" s="12" customFormat="1" ht="25.5" customHeight="1" spans="1:99">
      <c r="A33" s="85"/>
      <c r="B33" s="86"/>
      <c r="C33" s="80" t="s">
        <v>142</v>
      </c>
      <c r="D33" s="33">
        <v>0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2"/>
    </row>
    <row r="34" s="12" customFormat="1" ht="25.5" customHeight="1" spans="1:99">
      <c r="A34" s="85"/>
      <c r="B34" s="86"/>
      <c r="C34" s="80" t="s">
        <v>143</v>
      </c>
      <c r="D34" s="33">
        <v>0</v>
      </c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2"/>
    </row>
    <row r="35" s="12" customFormat="1" ht="25.5" customHeight="1" spans="1:99">
      <c r="A35" s="89" t="s">
        <v>144</v>
      </c>
      <c r="B35" s="79">
        <v>2489.71</v>
      </c>
      <c r="C35" s="90" t="s">
        <v>145</v>
      </c>
      <c r="D35" s="33">
        <v>2489.71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4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C11" sqref="C11"/>
    </sheetView>
  </sheetViews>
  <sheetFormatPr defaultColWidth="9.11111111111111" defaultRowHeight="12.75" customHeight="1"/>
  <cols>
    <col min="1" max="1" width="41.8888888888889" style="1" customWidth="1"/>
    <col min="2" max="2" width="14.4444444444444" style="1" customWidth="1"/>
    <col min="3" max="11" width="14.3333333333333" style="1" customWidth="1"/>
    <col min="12" max="13" width="6.88888888888889" style="1" customWidth="1"/>
    <col min="14" max="16384" width="9.11111111111111" style="3"/>
  </cols>
  <sheetData>
    <row r="1" ht="24.75" customHeight="1" spans="1:1">
      <c r="A1" s="22" t="s">
        <v>28</v>
      </c>
    </row>
    <row r="2" ht="24.75" customHeight="1" spans="1:11">
      <c r="A2" s="4" t="s">
        <v>146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147</v>
      </c>
      <c r="B4" s="7" t="s">
        <v>91</v>
      </c>
      <c r="C4" s="7" t="s">
        <v>148</v>
      </c>
      <c r="D4" s="7"/>
      <c r="E4" s="7"/>
      <c r="F4" s="7" t="s">
        <v>149</v>
      </c>
      <c r="G4" s="7"/>
      <c r="H4" s="7"/>
      <c r="I4" s="7" t="s">
        <v>150</v>
      </c>
      <c r="J4" s="7"/>
      <c r="K4" s="8"/>
    </row>
    <row r="5" ht="24.75" customHeight="1" spans="1:11">
      <c r="A5" s="6"/>
      <c r="B5" s="7"/>
      <c r="C5" s="7" t="s">
        <v>91</v>
      </c>
      <c r="D5" s="7" t="s">
        <v>87</v>
      </c>
      <c r="E5" s="7" t="s">
        <v>88</v>
      </c>
      <c r="F5" s="7" t="s">
        <v>91</v>
      </c>
      <c r="G5" s="7" t="s">
        <v>87</v>
      </c>
      <c r="H5" s="7" t="s">
        <v>88</v>
      </c>
      <c r="I5" s="59" t="s">
        <v>91</v>
      </c>
      <c r="J5" s="59" t="s">
        <v>87</v>
      </c>
      <c r="K5" s="60" t="s">
        <v>88</v>
      </c>
    </row>
    <row r="6" ht="24.75" customHeight="1" spans="1:11">
      <c r="A6" s="6" t="s">
        <v>90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61" t="s">
        <v>91</v>
      </c>
      <c r="B7" s="70">
        <f t="shared" ref="B7:K8" si="0">B8</f>
        <v>2489.71</v>
      </c>
      <c r="C7" s="70">
        <f t="shared" si="0"/>
        <v>2489.71</v>
      </c>
      <c r="D7" s="70">
        <f t="shared" si="0"/>
        <v>1925.71</v>
      </c>
      <c r="E7" s="70">
        <f>E8</f>
        <v>564</v>
      </c>
      <c r="F7" s="70">
        <f t="shared" si="0"/>
        <v>0</v>
      </c>
      <c r="G7" s="70">
        <f t="shared" si="0"/>
        <v>0</v>
      </c>
      <c r="H7" s="70">
        <f t="shared" si="0"/>
        <v>0</v>
      </c>
      <c r="I7" s="70">
        <f t="shared" si="0"/>
        <v>0</v>
      </c>
      <c r="J7" s="70">
        <f t="shared" si="0"/>
        <v>0</v>
      </c>
      <c r="K7" s="65">
        <f t="shared" si="0"/>
        <v>0</v>
      </c>
      <c r="L7" s="2"/>
      <c r="M7" s="2"/>
    </row>
    <row r="8" ht="24.75" customHeight="1" spans="1:11">
      <c r="A8" s="61" t="s">
        <v>151</v>
      </c>
      <c r="B8" s="70">
        <f t="shared" si="0"/>
        <v>2489.71</v>
      </c>
      <c r="C8" s="70">
        <f t="shared" si="0"/>
        <v>2489.71</v>
      </c>
      <c r="D8" s="70">
        <f t="shared" si="0"/>
        <v>1925.71</v>
      </c>
      <c r="E8" s="70">
        <f>E9</f>
        <v>564</v>
      </c>
      <c r="F8" s="70">
        <f t="shared" si="0"/>
        <v>0</v>
      </c>
      <c r="G8" s="70">
        <f t="shared" si="0"/>
        <v>0</v>
      </c>
      <c r="H8" s="70">
        <f t="shared" si="0"/>
        <v>0</v>
      </c>
      <c r="I8" s="70">
        <f t="shared" si="0"/>
        <v>0</v>
      </c>
      <c r="J8" s="70">
        <f t="shared" si="0"/>
        <v>0</v>
      </c>
      <c r="K8" s="65">
        <f t="shared" si="0"/>
        <v>0</v>
      </c>
    </row>
    <row r="9" ht="24.75" customHeight="1" spans="1:11">
      <c r="A9" s="9" t="s">
        <v>152</v>
      </c>
      <c r="B9" s="33">
        <v>2489.71</v>
      </c>
      <c r="C9" s="33">
        <v>2489.71</v>
      </c>
      <c r="D9" s="33">
        <v>1925.71</v>
      </c>
      <c r="E9" s="10">
        <v>564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3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topLeftCell="A13" workbookViewId="0">
      <selection activeCell="D19" sqref="D19"/>
    </sheetView>
  </sheetViews>
  <sheetFormatPr defaultColWidth="9.11111111111111" defaultRowHeight="12.75" customHeight="1" outlineLevelCol="6"/>
  <cols>
    <col min="1" max="1" width="18" style="1" customWidth="1"/>
    <col min="2" max="2" width="32.4444444444444" style="1" customWidth="1"/>
    <col min="3" max="5" width="17.8888888888889" style="1" customWidth="1"/>
    <col min="6" max="7" width="6.88888888888889" style="1" customWidth="1"/>
    <col min="8" max="16384" width="9.11111111111111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153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85</v>
      </c>
      <c r="B4" s="7"/>
      <c r="C4" s="6" t="s">
        <v>148</v>
      </c>
      <c r="D4" s="7"/>
      <c r="E4" s="8"/>
    </row>
    <row r="5" ht="24.75" customHeight="1" spans="1:5">
      <c r="A5" s="6" t="s">
        <v>154</v>
      </c>
      <c r="B5" s="7" t="s">
        <v>155</v>
      </c>
      <c r="C5" s="59" t="s">
        <v>91</v>
      </c>
      <c r="D5" s="59" t="s">
        <v>87</v>
      </c>
      <c r="E5" s="60" t="s">
        <v>88</v>
      </c>
    </row>
    <row r="6" ht="24.75" customHeight="1" spans="1:5">
      <c r="A6" s="6" t="s">
        <v>90</v>
      </c>
      <c r="B6" s="7" t="s">
        <v>90</v>
      </c>
      <c r="C6" s="7">
        <v>1</v>
      </c>
      <c r="D6" s="7">
        <v>2</v>
      </c>
      <c r="E6" s="8">
        <v>3</v>
      </c>
    </row>
    <row r="7" s="12" customFormat="1" ht="24.75" customHeight="1" spans="1:7">
      <c r="A7" s="61"/>
      <c r="B7" s="69" t="s">
        <v>91</v>
      </c>
      <c r="C7" s="70">
        <f>C8+C11+C17+C21</f>
        <v>2489.71</v>
      </c>
      <c r="D7" s="70">
        <f>D8+D11+D17+D21</f>
        <v>1925.71</v>
      </c>
      <c r="E7" s="65">
        <v>564</v>
      </c>
      <c r="F7" s="2"/>
      <c r="G7" s="2"/>
    </row>
    <row r="8" ht="24.75" customHeight="1" spans="1:5">
      <c r="A8" s="61" t="s">
        <v>156</v>
      </c>
      <c r="B8" s="69" t="s">
        <v>92</v>
      </c>
      <c r="C8" s="70">
        <f t="shared" ref="C8:E9" si="0">C9</f>
        <v>2159.12</v>
      </c>
      <c r="D8" s="70">
        <f t="shared" si="0"/>
        <v>1595.12</v>
      </c>
      <c r="E8" s="65">
        <v>564</v>
      </c>
    </row>
    <row r="9" ht="24.75" customHeight="1" spans="1:5">
      <c r="A9" s="61" t="s">
        <v>157</v>
      </c>
      <c r="B9" s="69" t="s">
        <v>93</v>
      </c>
      <c r="C9" s="70">
        <f t="shared" si="0"/>
        <v>2159.12</v>
      </c>
      <c r="D9" s="70">
        <f t="shared" si="0"/>
        <v>1595.12</v>
      </c>
      <c r="E9" s="65">
        <v>564</v>
      </c>
    </row>
    <row r="10" ht="24.75" customHeight="1" spans="1:5">
      <c r="A10" s="9" t="s">
        <v>158</v>
      </c>
      <c r="B10" s="71" t="s">
        <v>94</v>
      </c>
      <c r="C10" s="68">
        <v>2159.12</v>
      </c>
      <c r="D10" s="68">
        <v>1595.12</v>
      </c>
      <c r="E10" s="11">
        <v>564</v>
      </c>
    </row>
    <row r="11" ht="24.75" customHeight="1" spans="1:5">
      <c r="A11" s="61" t="s">
        <v>159</v>
      </c>
      <c r="B11" s="69" t="s">
        <v>95</v>
      </c>
      <c r="C11" s="70">
        <f>C12+C15</f>
        <v>107.16</v>
      </c>
      <c r="D11" s="70">
        <f>D12+D15</f>
        <v>107.16</v>
      </c>
      <c r="E11" s="65">
        <f>E12+E15</f>
        <v>0</v>
      </c>
    </row>
    <row r="12" ht="24.75" customHeight="1" spans="1:5">
      <c r="A12" s="61" t="s">
        <v>160</v>
      </c>
      <c r="B12" s="69" t="s">
        <v>96</v>
      </c>
      <c r="C12" s="70">
        <f>SUM(C13:C14)</f>
        <v>105.9</v>
      </c>
      <c r="D12" s="70">
        <f>SUM(D13:D14)</f>
        <v>105.9</v>
      </c>
      <c r="E12" s="65">
        <f>SUM(E13:E14)</f>
        <v>0</v>
      </c>
    </row>
    <row r="13" ht="24.75" customHeight="1" spans="1:5">
      <c r="A13" s="9" t="s">
        <v>161</v>
      </c>
      <c r="B13" s="71" t="s">
        <v>97</v>
      </c>
      <c r="C13" s="67">
        <v>7.42</v>
      </c>
      <c r="D13" s="67">
        <v>7.42</v>
      </c>
      <c r="E13" s="11">
        <v>0</v>
      </c>
    </row>
    <row r="14" ht="24.75" customHeight="1" spans="1:5">
      <c r="A14" s="9" t="s">
        <v>162</v>
      </c>
      <c r="B14" s="71" t="s">
        <v>98</v>
      </c>
      <c r="C14" s="67">
        <v>98.48</v>
      </c>
      <c r="D14" s="67">
        <v>98.48</v>
      </c>
      <c r="E14" s="11">
        <v>0</v>
      </c>
    </row>
    <row r="15" ht="24.75" customHeight="1" spans="1:5">
      <c r="A15" s="61" t="s">
        <v>163</v>
      </c>
      <c r="B15" s="69" t="s">
        <v>99</v>
      </c>
      <c r="C15" s="70">
        <f>C16</f>
        <v>1.26</v>
      </c>
      <c r="D15" s="70">
        <f>D16</f>
        <v>1.26</v>
      </c>
      <c r="E15" s="65">
        <f>E16</f>
        <v>0</v>
      </c>
    </row>
    <row r="16" ht="24.75" customHeight="1" spans="1:5">
      <c r="A16" s="9" t="s">
        <v>164</v>
      </c>
      <c r="B16" s="71" t="s">
        <v>100</v>
      </c>
      <c r="C16" s="68">
        <v>1.26</v>
      </c>
      <c r="D16" s="68">
        <v>1.26</v>
      </c>
      <c r="E16" s="11">
        <v>0</v>
      </c>
    </row>
    <row r="17" ht="24.75" customHeight="1" spans="1:5">
      <c r="A17" s="61" t="s">
        <v>165</v>
      </c>
      <c r="B17" s="69" t="s">
        <v>101</v>
      </c>
      <c r="C17" s="70">
        <f>C18</f>
        <v>69.65</v>
      </c>
      <c r="D17" s="70">
        <f>D18</f>
        <v>69.65</v>
      </c>
      <c r="E17" s="65">
        <f>E18</f>
        <v>0</v>
      </c>
    </row>
    <row r="18" ht="24.75" customHeight="1" spans="1:5">
      <c r="A18" s="61" t="s">
        <v>166</v>
      </c>
      <c r="B18" s="69" t="s">
        <v>102</v>
      </c>
      <c r="C18" s="70">
        <f>SUM(C19:C20)</f>
        <v>69.65</v>
      </c>
      <c r="D18" s="70">
        <f>SUM(D19:D20)</f>
        <v>69.65</v>
      </c>
      <c r="E18" s="65">
        <f>SUM(E19:E20)</f>
        <v>0</v>
      </c>
    </row>
    <row r="19" ht="24.75" customHeight="1" spans="1:5">
      <c r="A19" s="9" t="s">
        <v>167</v>
      </c>
      <c r="B19" s="71" t="s">
        <v>103</v>
      </c>
      <c r="C19" s="67">
        <v>40.22</v>
      </c>
      <c r="D19" s="67">
        <v>40.22</v>
      </c>
      <c r="E19" s="11">
        <v>0</v>
      </c>
    </row>
    <row r="20" ht="24.75" customHeight="1" spans="1:5">
      <c r="A20" s="9" t="s">
        <v>168</v>
      </c>
      <c r="B20" s="71" t="s">
        <v>104</v>
      </c>
      <c r="C20" s="67">
        <v>29.43</v>
      </c>
      <c r="D20" s="67">
        <v>29.43</v>
      </c>
      <c r="E20" s="11">
        <v>0</v>
      </c>
    </row>
    <row r="21" ht="24.75" customHeight="1" spans="1:5">
      <c r="A21" s="61" t="s">
        <v>169</v>
      </c>
      <c r="B21" s="69" t="s">
        <v>105</v>
      </c>
      <c r="C21" s="70">
        <f t="shared" ref="C21:E22" si="1">C22</f>
        <v>153.78</v>
      </c>
      <c r="D21" s="70">
        <f t="shared" si="1"/>
        <v>153.78</v>
      </c>
      <c r="E21" s="65">
        <f t="shared" si="1"/>
        <v>0</v>
      </c>
    </row>
    <row r="22" ht="24.75" customHeight="1" spans="1:5">
      <c r="A22" s="61" t="s">
        <v>170</v>
      </c>
      <c r="B22" s="69" t="s">
        <v>106</v>
      </c>
      <c r="C22" s="70">
        <f t="shared" si="1"/>
        <v>153.78</v>
      </c>
      <c r="D22" s="70">
        <f t="shared" si="1"/>
        <v>153.78</v>
      </c>
      <c r="E22" s="65">
        <f t="shared" si="1"/>
        <v>0</v>
      </c>
    </row>
    <row r="23" ht="24.75" customHeight="1" spans="1:5">
      <c r="A23" s="9" t="s">
        <v>171</v>
      </c>
      <c r="B23" s="71" t="s">
        <v>107</v>
      </c>
      <c r="C23" s="10">
        <v>153.78</v>
      </c>
      <c r="D23" s="10">
        <v>153.78</v>
      </c>
      <c r="E23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如果你。</cp:lastModifiedBy>
  <dcterms:created xsi:type="dcterms:W3CDTF">2018-01-17T04:55:00Z</dcterms:created>
  <cp:lastPrinted>2021-02-24T00:52:00Z</cp:lastPrinted>
  <dcterms:modified xsi:type="dcterms:W3CDTF">2022-02-21T01:00:40Z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920278</vt:i4>
  </property>
  <property fmtid="{D5CDD505-2E9C-101B-9397-08002B2CF9AE}" pid="3" name="ICV">
    <vt:lpwstr>CC90D71EDB7640858F63AC2994D56CB2</vt:lpwstr>
  </property>
  <property fmtid="{D5CDD505-2E9C-101B-9397-08002B2CF9AE}" pid="4" name="KSOProductBuildVer">
    <vt:lpwstr>2052-11.1.0.11365</vt:lpwstr>
  </property>
</Properties>
</file>