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央政法转移支付资金（本级）绩效自评表" sheetId="3" r:id="rId1"/>
    <sheet name="法庭运维费（本级）项目支出绩效自评表" sheetId="2" r:id="rId2"/>
    <sheet name="业务费（本级）项目支出绩效自评表" sheetId="13" r:id="rId3"/>
  </sheets>
  <calcPr calcId="144525"/>
</workbook>
</file>

<file path=xl/sharedStrings.xml><?xml version="1.0" encoding="utf-8"?>
<sst xmlns="http://schemas.openxmlformats.org/spreadsheetml/2006/main" count="383" uniqueCount="133">
  <si>
    <t>2021年度中央政法转移支付资金绩效自评表</t>
  </si>
  <si>
    <t>转移支付名称</t>
  </si>
  <si>
    <t>中央政法转移支付资金（本级）</t>
  </si>
  <si>
    <t>省级主管部门</t>
  </si>
  <si>
    <t>甘肃省高级人民法院</t>
  </si>
  <si>
    <t>实施单位</t>
  </si>
  <si>
    <t>兰州市七里河区人民法院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</si>
  <si>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</si>
  <si>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</si>
  <si>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</si>
  <si>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</si>
  <si>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</si>
  <si>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</si>
  <si>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</si>
  <si>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</si>
  <si>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</si>
  <si>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</si>
  <si>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 xml:space="preserve">      省级资金</t>
  </si>
  <si>
    <t xml:space="preserve">      市县资金</t>
  </si>
  <si>
    <t xml:space="preserve">      其他资金</t>
  </si>
  <si>
    <t>年度总体目标</t>
  </si>
  <si>
    <t>预期目标</t>
  </si>
  <si>
    <t>实际完成情况</t>
  </si>
  <si>
    <t>2021年，我院计划及时完成全年的装备采购工作，确保法院本年度受理案件和执行工作顺利完成，为促进案件审判及法院各项事业运转提供有力保障，化解社会矛盾，维护经济秩序，提高司法公信力。</t>
  </si>
  <si>
    <t>通过中央政法转移支付项目的有效实施，为我院各项工作的顺利开展提供了经费保障，及时完成了年初计划的装备购置工作，法院工作人员满意度达到95%，并持续做好审判工作，保证办案质量，提升办案效率，全年共受理各类案件14871件，审结案件11455件，法定审限结案率97.44%，各类案件的审判执行工作顺利完成，人民群众满意度达到90%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</si>
  <si>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</si>
  <si>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</si>
  <si>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</si>
  <si>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</si>
  <si>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</si>
  <si>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</si>
  <si>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</si>
  <si>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</si>
  <si>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</si>
  <si>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全年受理案件数</t>
  </si>
  <si>
    <t>≥10000件</t>
  </si>
  <si>
    <t>14871件</t>
  </si>
  <si>
    <t>案件调查完成率（%）</t>
  </si>
  <si>
    <t>司法勘验、鉴定完成率（%）</t>
  </si>
  <si>
    <t>≥90%</t>
  </si>
  <si>
    <t>设备采购完成率（%）</t>
  </si>
  <si>
    <t>审判文书送达率（%）</t>
  </si>
  <si>
    <t>质量指标</t>
  </si>
  <si>
    <t>当场立案登记率（%）</t>
  </si>
  <si>
    <t>案件调查工作规范率（%）</t>
  </si>
  <si>
    <t>法定审限内结案率（%）</t>
  </si>
  <si>
    <t>≥95%</t>
  </si>
  <si>
    <t>执行案件执结率（%）</t>
  </si>
  <si>
    <t>偏差原因分析：执行案件执结率指标值误设为90%，在部门整体支出绩效自评表中设为“70%”。</t>
  </si>
  <si>
    <t>采购设备质量验收合格率（%）</t>
  </si>
  <si>
    <t>民商事案件调撤率（%）</t>
  </si>
  <si>
    <t>≥60%</t>
  </si>
  <si>
    <t>偏差原因分析：一是当事人法律意识和维权意识不断增强，不愿接受案件调解调撤；二是随着经济的发展，复杂案件逐步增多，调解工作难度越来越大。
改进措施：一是加强法律释明和法制宣传工作，帮助当事人正确理解调解调撤，减少不必要的纷争；二是法官要加强业务学习，提高调解能力，注意探知当事人的诉求，洞悉当事人的心理，赢得当事人的信任，力争在日益复杂的民商事案件中做好调解撤诉工作。</t>
  </si>
  <si>
    <t>时效指标</t>
  </si>
  <si>
    <t>采购工作完成及时性</t>
  </si>
  <si>
    <t>及时</t>
  </si>
  <si>
    <t>受理案件及时性</t>
  </si>
  <si>
    <t>成本指标</t>
  </si>
  <si>
    <t>成本控制情况</t>
  </si>
  <si>
    <t>在预算范围内</t>
  </si>
  <si>
    <t>效益指标</t>
  </si>
  <si>
    <t>社会效益指标</t>
  </si>
  <si>
    <t>提升办公效率</t>
  </si>
  <si>
    <t>提升</t>
  </si>
  <si>
    <t>工作人员专业能力提升</t>
  </si>
  <si>
    <t>可持续影响指标</t>
  </si>
  <si>
    <t>资产管理机制健全性</t>
  </si>
  <si>
    <t>健全</t>
  </si>
  <si>
    <t>采购管理机制健全性</t>
  </si>
  <si>
    <t>满意度指标</t>
  </si>
  <si>
    <t>服务对象满意度指标</t>
  </si>
  <si>
    <t>法院工作人员满意度</t>
  </si>
  <si>
    <t>人民群众满意度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</si>
  <si>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</si>
  <si>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</si>
  <si>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</si>
  <si>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</si>
  <si>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</si>
  <si>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</si>
  <si>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兰州市七里河区人民法院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</si>
  <si>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</si>
  <si>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法庭运维费（本级）</t>
  </si>
  <si>
    <t>主管部门</t>
  </si>
  <si>
    <t>其中：当年财政拨款</t>
  </si>
  <si>
    <t xml:space="preserve">      上年结转资金</t>
  </si>
  <si>
    <t xml:space="preserve">  其他资金</t>
  </si>
  <si>
    <t>保障案件审判工作能够顺利开展，工作环境得到优化改善，后勤保障能力得到提升，确保2021年度我院6个派出法庭的正常运行。</t>
  </si>
  <si>
    <t>通过法庭运维费项目的有效实施，保障我院6个法庭正常运转。法庭水电暖供应及时、设备设施维修及时完成，进一步改善基层法庭的办案条件，有效保障了审判服务的履行，派出法庭工作人员满意度达到95%。</t>
  </si>
  <si>
    <t>法庭水电暖保障工作完成率</t>
  </si>
  <si>
    <t>维修改造工作完成率</t>
  </si>
  <si>
    <t>敦煌路法庭采购净化热水器数量</t>
  </si>
  <si>
    <t>1台</t>
  </si>
  <si>
    <t>法庭设备设施运行维护完成率</t>
  </si>
  <si>
    <t>保障法庭个数</t>
  </si>
  <si>
    <t>6个</t>
  </si>
  <si>
    <t>法庭日常运转稳定率</t>
  </si>
  <si>
    <t>≥98%</t>
  </si>
  <si>
    <t>设备设施完好率</t>
  </si>
  <si>
    <t>维修维护验收合格率</t>
  </si>
  <si>
    <t>设备设施维修及时性</t>
  </si>
  <si>
    <t>提升审判环境整洁性</t>
  </si>
  <si>
    <t>有效保障审判服务</t>
  </si>
  <si>
    <t>有效保障</t>
  </si>
  <si>
    <t>维修维护管理机制健全性</t>
  </si>
  <si>
    <t>物业管理机制健全性</t>
  </si>
  <si>
    <t>派出法庭工作人员满意度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</si>
  <si>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</si>
  <si>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</si>
  <si>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</si>
  <si>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业务费（本级）</t>
  </si>
  <si>
    <t>合理使用全省法院业务费，保障审判工作的良好运转，保证当年案件审判优质高效完成，提高案件执结率、结案率，确保受理、审判等工作顺利完成。</t>
  </si>
  <si>
    <t>通过使用业务费，保障司法服务有效运行，全年共受理各类案件14871件，审结案件11455件，法定审限结案率97.44%，强化了审判职能，更好的履行了审判职责，为社会发展提供了司法保障；及时完成了维修改造工作，做好我院后勤保障工作。</t>
  </si>
  <si>
    <t>聘用人员资格达标率</t>
  </si>
  <si>
    <t>物业服务覆盖率</t>
  </si>
  <si>
    <t>办公办案管理平台建设数量</t>
  </si>
  <si>
    <t>偏差原因分析：办公办案管理平台未建立，由于业务费资金不足，无法开展。</t>
  </si>
  <si>
    <t>安保人员到岗及时率</t>
  </si>
  <si>
    <t>维修改造验收合格率</t>
  </si>
  <si>
    <t>系统功能验收通过率</t>
  </si>
  <si>
    <t>法定审限内结案率</t>
  </si>
  <si>
    <t>审判案件及时性</t>
  </si>
  <si>
    <t>经济效益指标</t>
  </si>
  <si>
    <t>挽回群众经济损失效果</t>
  </si>
  <si>
    <t>明显</t>
  </si>
  <si>
    <t>保障社会公平正义有效性</t>
  </si>
  <si>
    <t>有效</t>
  </si>
  <si>
    <t>生态效益指标</t>
  </si>
  <si>
    <t>打击生态犯罪，维护生态秩序</t>
  </si>
  <si>
    <t>有效维护</t>
  </si>
  <si>
    <t>偏差原因分析：我院受理的环境资源类案件数量较少，维护生态秩序的效益不够明显。</t>
  </si>
  <si>
    <t>法院各部门间信息共享机制健全性</t>
  </si>
  <si>
    <t>案件审判管理机制健全性</t>
  </si>
  <si>
    <t>案件当事人满意度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</si>
</sst>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6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D15" sqref="D15:F15"/>
    </sheetView>
  </sheetViews>
  <sheetFormatPr defaultColWidth="9" defaultRowHeight="20.1" customHeight="1"/>
  <cols>
    <col min="1" max="1" width="14.125" customWidth="1"/>
    <col min="2" max="2" width="13.625" customWidth="1"/>
    <col min="3" max="3" width="20" customWidth="1"/>
    <col min="5" max="5" width="20.625" customWidth="1"/>
    <col min="6" max="6" width="6.25" customWidth="1"/>
    <col min="7" max="7" width="14.5" customWidth="1"/>
    <col min="8" max="8" width="13.875" customWidth="1"/>
    <col min="9" max="9" width="7.875" customWidth="1"/>
    <col min="10" max="10" width="5" customWidth="1"/>
    <col min="11" max="11" width="10.875" customWidth="1"/>
    <col min="12" max="12" width="1" customWidth="1"/>
    <col min="13" max="13" width="12.375" customWidth="1"/>
    <col min="14" max="14" width="14.125" customWidth="1"/>
  </cols>
  <sheetData>
    <row r="1" ht="4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28" t="s">
        <v>5</v>
      </c>
      <c r="I3" s="28"/>
      <c r="J3" s="3" t="s">
        <v>6</v>
      </c>
      <c r="K3" s="3"/>
      <c r="L3" s="3"/>
      <c r="M3" s="3"/>
      <c r="N3" s="3"/>
    </row>
    <row r="4" s="1" customFormat="1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="1" customFormat="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customHeight="1" spans="1:14">
      <c r="A6" s="3"/>
      <c r="B6" s="3"/>
      <c r="C6" s="4" t="s">
        <v>14</v>
      </c>
      <c r="D6" s="4"/>
      <c r="E6" s="5">
        <v>487</v>
      </c>
      <c r="F6" s="29">
        <v>602.23</v>
      </c>
      <c r="G6" s="30">
        <v>602.23</v>
      </c>
      <c r="H6" s="6">
        <v>601.02</v>
      </c>
      <c r="I6" s="6"/>
      <c r="J6" s="3">
        <v>10</v>
      </c>
      <c r="K6" s="3"/>
      <c r="L6" s="20">
        <f>H6/F6</f>
        <v>0.997990800856815</v>
      </c>
      <c r="M6" s="20"/>
      <c r="N6" s="6">
        <f>L6*J6</f>
        <v>9.97990800856815</v>
      </c>
    </row>
    <row r="7" s="1" customFormat="1" customHeight="1" spans="1:14">
      <c r="A7" s="3"/>
      <c r="B7" s="3"/>
      <c r="C7" s="3" t="s">
        <v>15</v>
      </c>
      <c r="D7" s="3"/>
      <c r="E7" s="5">
        <v>487</v>
      </c>
      <c r="F7" s="31">
        <v>579</v>
      </c>
      <c r="G7" s="32">
        <v>579</v>
      </c>
      <c r="H7" s="6">
        <f>H6-H10</f>
        <v>577.79</v>
      </c>
      <c r="I7" s="6"/>
      <c r="J7" s="3" t="s">
        <v>16</v>
      </c>
      <c r="K7" s="3"/>
      <c r="L7" s="3" t="s">
        <v>16</v>
      </c>
      <c r="M7" s="3"/>
      <c r="N7" s="3" t="s">
        <v>16</v>
      </c>
    </row>
    <row r="8" s="1" customFormat="1" customHeight="1" spans="1:14">
      <c r="A8" s="3"/>
      <c r="B8" s="3"/>
      <c r="C8" s="33" t="s">
        <v>17</v>
      </c>
      <c r="D8" s="34"/>
      <c r="E8" s="5">
        <v>0</v>
      </c>
      <c r="F8" s="31">
        <v>0</v>
      </c>
      <c r="G8" s="32">
        <v>0</v>
      </c>
      <c r="H8" s="31">
        <v>0</v>
      </c>
      <c r="I8" s="32"/>
      <c r="J8" s="3" t="s">
        <v>16</v>
      </c>
      <c r="K8" s="3"/>
      <c r="L8" s="3" t="s">
        <v>16</v>
      </c>
      <c r="M8" s="3"/>
      <c r="N8" s="3" t="s">
        <v>16</v>
      </c>
    </row>
    <row r="9" s="1" customFormat="1" customHeight="1" spans="1:14">
      <c r="A9" s="3"/>
      <c r="B9" s="3"/>
      <c r="C9" s="3" t="s">
        <v>18</v>
      </c>
      <c r="D9" s="3"/>
      <c r="E9" s="5">
        <v>0</v>
      </c>
      <c r="F9" s="31">
        <v>0</v>
      </c>
      <c r="G9" s="32">
        <v>0</v>
      </c>
      <c r="H9" s="5">
        <v>0</v>
      </c>
      <c r="I9" s="5"/>
      <c r="J9" s="3" t="s">
        <v>16</v>
      </c>
      <c r="K9" s="3"/>
      <c r="L9" s="3" t="s">
        <v>16</v>
      </c>
      <c r="M9" s="3"/>
      <c r="N9" s="3" t="s">
        <v>16</v>
      </c>
    </row>
    <row r="10" s="1" customFormat="1" customHeight="1" spans="1:14">
      <c r="A10" s="3"/>
      <c r="B10" s="3"/>
      <c r="C10" s="3" t="s">
        <v>19</v>
      </c>
      <c r="D10" s="3"/>
      <c r="E10" s="5">
        <v>0</v>
      </c>
      <c r="F10" s="29">
        <v>23.23</v>
      </c>
      <c r="G10" s="30">
        <v>23.23</v>
      </c>
      <c r="H10" s="6">
        <v>23.23</v>
      </c>
      <c r="I10" s="6"/>
      <c r="J10" s="3" t="s">
        <v>16</v>
      </c>
      <c r="K10" s="3"/>
      <c r="L10" s="3" t="s">
        <v>16</v>
      </c>
      <c r="M10" s="3"/>
      <c r="N10" s="3" t="s">
        <v>16</v>
      </c>
    </row>
    <row r="11" s="1" customFormat="1" customHeight="1" spans="1:14">
      <c r="A11" s="3" t="s">
        <v>20</v>
      </c>
      <c r="B11" s="3" t="s">
        <v>21</v>
      </c>
      <c r="C11" s="3"/>
      <c r="D11" s="3"/>
      <c r="E11" s="3"/>
      <c r="F11" s="3"/>
      <c r="G11" s="3"/>
      <c r="H11" s="3" t="s">
        <v>22</v>
      </c>
      <c r="I11" s="3"/>
      <c r="J11" s="3"/>
      <c r="K11" s="3"/>
      <c r="L11" s="3"/>
      <c r="M11" s="3"/>
      <c r="N11" s="3"/>
    </row>
    <row r="12" s="1" customFormat="1" ht="70.5" customHeight="1" spans="1:14">
      <c r="A12" s="3"/>
      <c r="B12" s="7" t="s">
        <v>23</v>
      </c>
      <c r="C12" s="7"/>
      <c r="D12" s="7"/>
      <c r="E12" s="7"/>
      <c r="F12" s="7"/>
      <c r="G12" s="7"/>
      <c r="H12" s="7" t="s">
        <v>24</v>
      </c>
      <c r="I12" s="7"/>
      <c r="J12" s="7"/>
      <c r="K12" s="7"/>
      <c r="L12" s="7"/>
      <c r="M12" s="7"/>
      <c r="N12" s="7"/>
    </row>
    <row r="13" s="1" customFormat="1" customHeight="1" spans="1:14">
      <c r="A13" s="35" t="s">
        <v>25</v>
      </c>
      <c r="B13" s="3" t="s">
        <v>26</v>
      </c>
      <c r="C13" s="3" t="s">
        <v>27</v>
      </c>
      <c r="D13" s="3" t="s">
        <v>28</v>
      </c>
      <c r="E13" s="3"/>
      <c r="F13" s="3"/>
      <c r="G13" s="3" t="s">
        <v>29</v>
      </c>
      <c r="H13" s="3" t="s">
        <v>30</v>
      </c>
      <c r="I13" s="3" t="s">
        <v>11</v>
      </c>
      <c r="J13" s="3"/>
      <c r="K13" s="3" t="s">
        <v>13</v>
      </c>
      <c r="L13" s="3"/>
      <c r="M13" s="3" t="s">
        <v>31</v>
      </c>
      <c r="N13" s="3"/>
    </row>
    <row r="14" s="1" customFormat="1" customHeight="1" spans="1:14">
      <c r="A14" s="35"/>
      <c r="B14" s="3" t="s">
        <v>32</v>
      </c>
      <c r="C14" s="3" t="s">
        <v>33</v>
      </c>
      <c r="D14" s="36" t="s">
        <v>34</v>
      </c>
      <c r="E14" s="37" t="s">
        <v>34</v>
      </c>
      <c r="F14" s="38" t="s">
        <v>34</v>
      </c>
      <c r="G14" s="3" t="s">
        <v>35</v>
      </c>
      <c r="H14" s="3" t="s">
        <v>36</v>
      </c>
      <c r="I14" s="5">
        <v>2</v>
      </c>
      <c r="J14" s="5"/>
      <c r="K14" s="5">
        <v>2</v>
      </c>
      <c r="L14" s="5"/>
      <c r="M14" s="3"/>
      <c r="N14" s="3"/>
    </row>
    <row r="15" s="1" customFormat="1" customHeight="1" spans="1:14">
      <c r="A15" s="35"/>
      <c r="B15" s="3"/>
      <c r="C15" s="3"/>
      <c r="D15" s="36" t="s">
        <v>37</v>
      </c>
      <c r="E15" s="37" t="s">
        <v>37</v>
      </c>
      <c r="F15" s="38" t="s">
        <v>37</v>
      </c>
      <c r="G15" s="13">
        <v>1</v>
      </c>
      <c r="H15" s="39">
        <v>1</v>
      </c>
      <c r="I15" s="5">
        <v>4</v>
      </c>
      <c r="J15" s="5"/>
      <c r="K15" s="5">
        <v>4</v>
      </c>
      <c r="L15" s="5"/>
      <c r="M15" s="3"/>
      <c r="N15" s="3"/>
    </row>
    <row r="16" s="1" customFormat="1" customHeight="1" spans="1:15">
      <c r="A16" s="35"/>
      <c r="B16" s="3"/>
      <c r="C16" s="3"/>
      <c r="D16" s="36" t="s">
        <v>38</v>
      </c>
      <c r="E16" s="37" t="s">
        <v>38</v>
      </c>
      <c r="F16" s="38" t="s">
        <v>38</v>
      </c>
      <c r="G16" s="3" t="s">
        <v>39</v>
      </c>
      <c r="H16" s="39">
        <v>0.9</v>
      </c>
      <c r="I16" s="5">
        <v>4</v>
      </c>
      <c r="J16" s="5"/>
      <c r="K16" s="5">
        <v>4</v>
      </c>
      <c r="L16" s="5"/>
      <c r="M16" s="3"/>
      <c r="N16" s="3"/>
      <c r="O16" s="41"/>
    </row>
    <row r="17" s="1" customFormat="1" customHeight="1" spans="1:14">
      <c r="A17" s="35"/>
      <c r="B17" s="3"/>
      <c r="C17" s="3"/>
      <c r="D17" s="36" t="s">
        <v>40</v>
      </c>
      <c r="E17" s="37" t="s">
        <v>40</v>
      </c>
      <c r="F17" s="38" t="s">
        <v>40</v>
      </c>
      <c r="G17" s="13">
        <v>1</v>
      </c>
      <c r="H17" s="39">
        <v>1</v>
      </c>
      <c r="I17" s="5">
        <v>4</v>
      </c>
      <c r="J17" s="5"/>
      <c r="K17" s="5">
        <v>4</v>
      </c>
      <c r="L17" s="5"/>
      <c r="M17" s="3"/>
      <c r="N17" s="3"/>
    </row>
    <row r="18" s="1" customFormat="1" customHeight="1" spans="1:14">
      <c r="A18" s="35"/>
      <c r="B18" s="3"/>
      <c r="C18" s="3"/>
      <c r="D18" s="36" t="s">
        <v>41</v>
      </c>
      <c r="E18" s="37" t="s">
        <v>41</v>
      </c>
      <c r="F18" s="38" t="s">
        <v>41</v>
      </c>
      <c r="G18" s="13">
        <v>1</v>
      </c>
      <c r="H18" s="39">
        <v>1</v>
      </c>
      <c r="I18" s="5">
        <v>4</v>
      </c>
      <c r="J18" s="5"/>
      <c r="K18" s="5">
        <v>4</v>
      </c>
      <c r="L18" s="5"/>
      <c r="M18" s="3"/>
      <c r="N18" s="3"/>
    </row>
    <row r="19" s="1" customFormat="1" customHeight="1" spans="1:14">
      <c r="A19" s="35"/>
      <c r="B19" s="3"/>
      <c r="C19" s="3" t="s">
        <v>42</v>
      </c>
      <c r="D19" s="36" t="s">
        <v>43</v>
      </c>
      <c r="E19" s="37" t="s">
        <v>43</v>
      </c>
      <c r="F19" s="38" t="s">
        <v>43</v>
      </c>
      <c r="G19" s="13">
        <v>1</v>
      </c>
      <c r="H19" s="39">
        <v>1</v>
      </c>
      <c r="I19" s="5">
        <v>4</v>
      </c>
      <c r="J19" s="5"/>
      <c r="K19" s="5">
        <v>4</v>
      </c>
      <c r="L19" s="5"/>
      <c r="M19" s="3"/>
      <c r="N19" s="3"/>
    </row>
    <row r="20" s="1" customFormat="1" customHeight="1" spans="1:14">
      <c r="A20" s="35"/>
      <c r="B20" s="3"/>
      <c r="C20" s="3"/>
      <c r="D20" s="36" t="s">
        <v>44</v>
      </c>
      <c r="E20" s="37" t="s">
        <v>44</v>
      </c>
      <c r="F20" s="38" t="s">
        <v>44</v>
      </c>
      <c r="G20" s="13">
        <v>1</v>
      </c>
      <c r="H20" s="39">
        <v>1</v>
      </c>
      <c r="I20" s="5">
        <v>4</v>
      </c>
      <c r="J20" s="5"/>
      <c r="K20" s="5">
        <v>4</v>
      </c>
      <c r="L20" s="5"/>
      <c r="M20" s="3"/>
      <c r="N20" s="3"/>
    </row>
    <row r="21" s="1" customFormat="1" customHeight="1" spans="1:14">
      <c r="A21" s="35"/>
      <c r="B21" s="3"/>
      <c r="C21" s="3"/>
      <c r="D21" s="36" t="s">
        <v>45</v>
      </c>
      <c r="E21" s="37" t="s">
        <v>45</v>
      </c>
      <c r="F21" s="38" t="s">
        <v>45</v>
      </c>
      <c r="G21" s="3" t="s">
        <v>46</v>
      </c>
      <c r="H21" s="20">
        <v>0.9744</v>
      </c>
      <c r="I21" s="5">
        <v>4</v>
      </c>
      <c r="J21" s="5"/>
      <c r="K21" s="5">
        <v>4</v>
      </c>
      <c r="L21" s="5"/>
      <c r="M21" s="3"/>
      <c r="N21" s="3"/>
    </row>
    <row r="22" s="1" customFormat="1" ht="49.5" customHeight="1" spans="1:14">
      <c r="A22" s="35"/>
      <c r="B22" s="3"/>
      <c r="C22" s="3"/>
      <c r="D22" s="36" t="s">
        <v>47</v>
      </c>
      <c r="E22" s="37" t="s">
        <v>47</v>
      </c>
      <c r="F22" s="38" t="s">
        <v>47</v>
      </c>
      <c r="G22" s="3" t="s">
        <v>39</v>
      </c>
      <c r="H22" s="20">
        <v>0.8144</v>
      </c>
      <c r="I22" s="5">
        <v>2</v>
      </c>
      <c r="J22" s="5"/>
      <c r="K22" s="6">
        <f>81.44%/90%*I22</f>
        <v>1.80977777777778</v>
      </c>
      <c r="L22" s="6"/>
      <c r="M22" s="42" t="s">
        <v>48</v>
      </c>
      <c r="N22" s="42"/>
    </row>
    <row r="23" s="1" customFormat="1" customHeight="1" spans="1:15">
      <c r="A23" s="35"/>
      <c r="B23" s="3"/>
      <c r="C23" s="3"/>
      <c r="D23" s="36" t="s">
        <v>49</v>
      </c>
      <c r="E23" s="37" t="s">
        <v>49</v>
      </c>
      <c r="F23" s="38" t="s">
        <v>49</v>
      </c>
      <c r="G23" s="13">
        <v>1</v>
      </c>
      <c r="H23" s="39">
        <v>1</v>
      </c>
      <c r="I23" s="5">
        <v>4</v>
      </c>
      <c r="J23" s="5"/>
      <c r="K23" s="5">
        <v>4</v>
      </c>
      <c r="L23" s="5"/>
      <c r="M23" s="3"/>
      <c r="N23" s="3"/>
      <c r="O23" s="41"/>
    </row>
    <row r="24" s="1" customFormat="1" ht="181.5" customHeight="1" spans="1:14">
      <c r="A24" s="35"/>
      <c r="B24" s="3"/>
      <c r="C24" s="3"/>
      <c r="D24" s="36" t="s">
        <v>50</v>
      </c>
      <c r="E24" s="37" t="s">
        <v>50</v>
      </c>
      <c r="F24" s="38" t="s">
        <v>50</v>
      </c>
      <c r="G24" s="3" t="s">
        <v>51</v>
      </c>
      <c r="H24" s="20">
        <v>0.4449</v>
      </c>
      <c r="I24" s="5">
        <v>2</v>
      </c>
      <c r="J24" s="5"/>
      <c r="K24" s="6">
        <f>44.49%/60%*I24</f>
        <v>1.483</v>
      </c>
      <c r="L24" s="6"/>
      <c r="M24" s="42" t="s">
        <v>52</v>
      </c>
      <c r="N24" s="42"/>
    </row>
    <row r="25" s="1" customFormat="1" customHeight="1" spans="1:14">
      <c r="A25" s="35"/>
      <c r="B25" s="3"/>
      <c r="C25" s="3" t="s">
        <v>53</v>
      </c>
      <c r="D25" s="36" t="s">
        <v>54</v>
      </c>
      <c r="E25" s="37" t="s">
        <v>54</v>
      </c>
      <c r="F25" s="38" t="s">
        <v>54</v>
      </c>
      <c r="G25" s="3" t="s">
        <v>55</v>
      </c>
      <c r="H25" s="39">
        <v>1</v>
      </c>
      <c r="I25" s="5">
        <v>4</v>
      </c>
      <c r="J25" s="5"/>
      <c r="K25" s="5">
        <v>4</v>
      </c>
      <c r="L25" s="5"/>
      <c r="M25" s="3"/>
      <c r="N25" s="3"/>
    </row>
    <row r="26" s="1" customFormat="1" customHeight="1" spans="1:14">
      <c r="A26" s="35"/>
      <c r="B26" s="3"/>
      <c r="C26" s="3"/>
      <c r="D26" s="36" t="s">
        <v>56</v>
      </c>
      <c r="E26" s="37" t="s">
        <v>56</v>
      </c>
      <c r="F26" s="38" t="s">
        <v>56</v>
      </c>
      <c r="G26" s="3" t="s">
        <v>55</v>
      </c>
      <c r="H26" s="39">
        <v>1</v>
      </c>
      <c r="I26" s="5">
        <v>4</v>
      </c>
      <c r="J26" s="5"/>
      <c r="K26" s="5">
        <v>4</v>
      </c>
      <c r="L26" s="5"/>
      <c r="M26" s="3"/>
      <c r="N26" s="3"/>
    </row>
    <row r="27" s="1" customFormat="1" customHeight="1" spans="1:14">
      <c r="A27" s="35"/>
      <c r="B27" s="3"/>
      <c r="C27" s="3" t="s">
        <v>57</v>
      </c>
      <c r="D27" s="36" t="s">
        <v>58</v>
      </c>
      <c r="E27" s="37" t="s">
        <v>58</v>
      </c>
      <c r="F27" s="38" t="s">
        <v>58</v>
      </c>
      <c r="G27" s="3" t="s">
        <v>59</v>
      </c>
      <c r="H27" s="39">
        <v>1</v>
      </c>
      <c r="I27" s="5">
        <v>4</v>
      </c>
      <c r="J27" s="5"/>
      <c r="K27" s="5">
        <v>4</v>
      </c>
      <c r="L27" s="5"/>
      <c r="M27" s="3"/>
      <c r="N27" s="3"/>
    </row>
    <row r="28" s="1" customFormat="1" customHeight="1" spans="1:14">
      <c r="A28" s="35"/>
      <c r="B28" s="3" t="s">
        <v>60</v>
      </c>
      <c r="C28" s="3" t="s">
        <v>61</v>
      </c>
      <c r="D28" s="36" t="s">
        <v>62</v>
      </c>
      <c r="E28" s="37" t="s">
        <v>62</v>
      </c>
      <c r="F28" s="38" t="s">
        <v>62</v>
      </c>
      <c r="G28" s="3" t="s">
        <v>63</v>
      </c>
      <c r="H28" s="39">
        <v>1</v>
      </c>
      <c r="I28" s="5">
        <v>8</v>
      </c>
      <c r="J28" s="5"/>
      <c r="K28" s="5">
        <v>8</v>
      </c>
      <c r="L28" s="5"/>
      <c r="M28" s="3"/>
      <c r="N28" s="3"/>
    </row>
    <row r="29" s="1" customFormat="1" customHeight="1" spans="1:14">
      <c r="A29" s="35"/>
      <c r="B29" s="3"/>
      <c r="C29" s="3"/>
      <c r="D29" s="36" t="s">
        <v>64</v>
      </c>
      <c r="E29" s="37" t="s">
        <v>64</v>
      </c>
      <c r="F29" s="38" t="s">
        <v>64</v>
      </c>
      <c r="G29" s="3" t="s">
        <v>63</v>
      </c>
      <c r="H29" s="39">
        <v>1</v>
      </c>
      <c r="I29" s="5">
        <v>7</v>
      </c>
      <c r="J29" s="5"/>
      <c r="K29" s="5">
        <v>7</v>
      </c>
      <c r="L29" s="5"/>
      <c r="M29" s="3"/>
      <c r="N29" s="3"/>
    </row>
    <row r="30" s="1" customFormat="1" customHeight="1" spans="1:14">
      <c r="A30" s="35"/>
      <c r="B30" s="3"/>
      <c r="C30" s="3" t="s">
        <v>65</v>
      </c>
      <c r="D30" s="36" t="s">
        <v>66</v>
      </c>
      <c r="E30" s="37" t="s">
        <v>66</v>
      </c>
      <c r="F30" s="38" t="s">
        <v>66</v>
      </c>
      <c r="G30" s="3" t="s">
        <v>67</v>
      </c>
      <c r="H30" s="39">
        <v>1</v>
      </c>
      <c r="I30" s="5">
        <v>8</v>
      </c>
      <c r="J30" s="5"/>
      <c r="K30" s="5">
        <v>8</v>
      </c>
      <c r="L30" s="5"/>
      <c r="M30" s="3"/>
      <c r="N30" s="3"/>
    </row>
    <row r="31" s="1" customFormat="1" customHeight="1" spans="1:14">
      <c r="A31" s="35"/>
      <c r="B31" s="3"/>
      <c r="C31" s="3"/>
      <c r="D31" s="36" t="s">
        <v>68</v>
      </c>
      <c r="E31" s="37" t="s">
        <v>68</v>
      </c>
      <c r="F31" s="38" t="s">
        <v>68</v>
      </c>
      <c r="G31" s="3" t="s">
        <v>67</v>
      </c>
      <c r="H31" s="39">
        <v>1</v>
      </c>
      <c r="I31" s="5">
        <v>7</v>
      </c>
      <c r="J31" s="5"/>
      <c r="K31" s="5">
        <v>7</v>
      </c>
      <c r="L31" s="5"/>
      <c r="M31" s="3"/>
      <c r="N31" s="3"/>
    </row>
    <row r="32" s="1" customFormat="1" customHeight="1" spans="1:14">
      <c r="A32" s="35"/>
      <c r="B32" s="3" t="s">
        <v>69</v>
      </c>
      <c r="C32" s="3" t="s">
        <v>70</v>
      </c>
      <c r="D32" s="36" t="s">
        <v>71</v>
      </c>
      <c r="E32" s="37" t="s">
        <v>71</v>
      </c>
      <c r="F32" s="38" t="s">
        <v>71</v>
      </c>
      <c r="G32" s="3" t="s">
        <v>46</v>
      </c>
      <c r="H32" s="39">
        <v>0.95</v>
      </c>
      <c r="I32" s="5">
        <v>5</v>
      </c>
      <c r="J32" s="5"/>
      <c r="K32" s="5">
        <v>5</v>
      </c>
      <c r="L32" s="5"/>
      <c r="M32" s="3"/>
      <c r="N32" s="3"/>
    </row>
    <row r="33" s="1" customFormat="1" customHeight="1" spans="1:14">
      <c r="A33" s="35"/>
      <c r="B33" s="3"/>
      <c r="C33" s="3"/>
      <c r="D33" s="36" t="s">
        <v>72</v>
      </c>
      <c r="E33" s="37" t="s">
        <v>72</v>
      </c>
      <c r="F33" s="38" t="s">
        <v>72</v>
      </c>
      <c r="G33" s="3" t="s">
        <v>39</v>
      </c>
      <c r="H33" s="39">
        <v>0.9</v>
      </c>
      <c r="I33" s="5">
        <v>5</v>
      </c>
      <c r="J33" s="5"/>
      <c r="K33" s="5">
        <v>5</v>
      </c>
      <c r="L33" s="5"/>
      <c r="M33" s="3"/>
      <c r="N33" s="3"/>
    </row>
    <row r="34" s="1" customFormat="1" customHeight="1" spans="1:14">
      <c r="A34" s="40" t="s">
        <v>73</v>
      </c>
      <c r="B34" s="40"/>
      <c r="C34" s="40"/>
      <c r="D34" s="40"/>
      <c r="E34" s="40"/>
      <c r="F34" s="40"/>
      <c r="G34" s="40"/>
      <c r="H34" s="40"/>
      <c r="I34" s="43">
        <f>SUM(I14:J33)+J6</f>
        <v>100</v>
      </c>
      <c r="J34" s="43"/>
      <c r="K34" s="44">
        <f>SUM(K14:L33)+N6</f>
        <v>99.2726857863459</v>
      </c>
      <c r="L34" s="44"/>
      <c r="M34" s="26"/>
      <c r="N34" s="26"/>
    </row>
    <row r="35" s="1" customFormat="1" customHeight="1" spans="1:14">
      <c r="A35" s="16" t="s">
        <v>74</v>
      </c>
      <c r="B35" s="17" t="s">
        <v>75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7"/>
    </row>
    <row r="36" s="1" customFormat="1" customHeight="1" spans="1:14">
      <c r="A36" s="19" t="s">
        <v>76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="1" customFormat="1" ht="35.25" customHeight="1" spans="1:14">
      <c r="A37" s="19" t="s">
        <v>77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="1" customFormat="1" ht="35.25" customHeight="1" spans="1:14">
      <c r="A38" s="19" t="s">
        <v>78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="1" customFormat="1" customHeight="1"/>
  </sheetData>
  <mergeCells count="14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1:A12"/>
    <mergeCell ref="A13:A33"/>
    <mergeCell ref="B14:B27"/>
    <mergeCell ref="B28:B31"/>
    <mergeCell ref="B32:B33"/>
    <mergeCell ref="C14:C18"/>
    <mergeCell ref="C19:C24"/>
    <mergeCell ref="C25:C26"/>
    <mergeCell ref="C28:C29"/>
    <mergeCell ref="C30:C31"/>
    <mergeCell ref="C32:C33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M13" sqref="M13:N13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ht="42" customHeight="1" spans="1:14">
      <c r="A1" s="2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80</v>
      </c>
      <c r="B2" s="3"/>
      <c r="C2" s="3" t="s">
        <v>81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82</v>
      </c>
      <c r="B3" s="3"/>
      <c r="C3" s="3" t="s">
        <v>6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="1" customFormat="1" ht="20.1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4" t="s">
        <v>14</v>
      </c>
      <c r="D6" s="4"/>
      <c r="E6" s="5">
        <v>75</v>
      </c>
      <c r="F6" s="6">
        <v>110.7</v>
      </c>
      <c r="G6" s="6"/>
      <c r="H6" s="6">
        <v>103.95</v>
      </c>
      <c r="I6" s="6"/>
      <c r="J6" s="3">
        <v>10</v>
      </c>
      <c r="K6" s="3"/>
      <c r="L6" s="20">
        <f>H6/F6</f>
        <v>0.939024390243902</v>
      </c>
      <c r="M6" s="20"/>
      <c r="N6" s="6">
        <f>L6*J6</f>
        <v>9.39024390243902</v>
      </c>
    </row>
    <row r="7" s="1" customFormat="1" ht="20.1" customHeight="1" spans="1:14">
      <c r="A7" s="3"/>
      <c r="B7" s="3"/>
      <c r="C7" s="3" t="s">
        <v>83</v>
      </c>
      <c r="D7" s="3"/>
      <c r="E7" s="5">
        <v>75</v>
      </c>
      <c r="F7" s="5">
        <v>75</v>
      </c>
      <c r="G7" s="5"/>
      <c r="H7" s="6">
        <v>68.25</v>
      </c>
      <c r="I7" s="6"/>
      <c r="J7" s="3" t="s">
        <v>16</v>
      </c>
      <c r="K7" s="3"/>
      <c r="L7" s="3" t="s">
        <v>16</v>
      </c>
      <c r="M7" s="3"/>
      <c r="N7" s="3" t="s">
        <v>16</v>
      </c>
    </row>
    <row r="8" s="1" customFormat="1" ht="20.1" customHeight="1" spans="1:14">
      <c r="A8" s="3"/>
      <c r="B8" s="3"/>
      <c r="C8" s="3" t="s">
        <v>84</v>
      </c>
      <c r="D8" s="3"/>
      <c r="E8" s="5">
        <v>0</v>
      </c>
      <c r="F8" s="6">
        <v>35.7</v>
      </c>
      <c r="G8" s="6"/>
      <c r="H8" s="6">
        <v>35.7</v>
      </c>
      <c r="I8" s="6"/>
      <c r="J8" s="3" t="s">
        <v>16</v>
      </c>
      <c r="K8" s="3"/>
      <c r="L8" s="3" t="s">
        <v>16</v>
      </c>
      <c r="M8" s="3"/>
      <c r="N8" s="3" t="s">
        <v>16</v>
      </c>
    </row>
    <row r="9" s="1" customFormat="1" ht="20.1" customHeight="1" spans="1:14">
      <c r="A9" s="3"/>
      <c r="B9" s="3"/>
      <c r="C9" s="3" t="s">
        <v>85</v>
      </c>
      <c r="D9" s="3"/>
      <c r="E9" s="5">
        <v>0</v>
      </c>
      <c r="F9" s="5">
        <v>0</v>
      </c>
      <c r="G9" s="5"/>
      <c r="H9" s="5">
        <v>0</v>
      </c>
      <c r="I9" s="5"/>
      <c r="J9" s="3" t="s">
        <v>16</v>
      </c>
      <c r="K9" s="3"/>
      <c r="L9" s="3" t="s">
        <v>16</v>
      </c>
      <c r="M9" s="3"/>
      <c r="N9" s="3" t="s">
        <v>16</v>
      </c>
    </row>
    <row r="10" s="1" customFormat="1" ht="20.1" customHeigh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s="1" customFormat="1" ht="57" customHeight="1" spans="1:14">
      <c r="A11" s="3"/>
      <c r="B11" s="7" t="s">
        <v>86</v>
      </c>
      <c r="C11" s="7"/>
      <c r="D11" s="7"/>
      <c r="E11" s="7"/>
      <c r="F11" s="7"/>
      <c r="G11" s="7"/>
      <c r="H11" s="7" t="s">
        <v>87</v>
      </c>
      <c r="I11" s="7"/>
      <c r="J11" s="7"/>
      <c r="K11" s="7"/>
      <c r="L11" s="7"/>
      <c r="M11" s="7"/>
      <c r="N11" s="7"/>
    </row>
    <row r="12" s="1" customFormat="1" ht="20.1" customHeight="1" spans="1:14">
      <c r="A12" s="8" t="s">
        <v>25</v>
      </c>
      <c r="B12" s="9" t="s">
        <v>26</v>
      </c>
      <c r="C12" s="9" t="s">
        <v>27</v>
      </c>
      <c r="D12" s="9" t="s">
        <v>28</v>
      </c>
      <c r="E12" s="9"/>
      <c r="F12" s="9"/>
      <c r="G12" s="9" t="s">
        <v>29</v>
      </c>
      <c r="H12" s="9" t="s">
        <v>30</v>
      </c>
      <c r="I12" s="9" t="s">
        <v>11</v>
      </c>
      <c r="J12" s="9"/>
      <c r="K12" s="9" t="s">
        <v>13</v>
      </c>
      <c r="L12" s="9"/>
      <c r="M12" s="9" t="s">
        <v>31</v>
      </c>
      <c r="N12" s="9"/>
    </row>
    <row r="13" s="1" customFormat="1" ht="20.1" customHeight="1" spans="1:14">
      <c r="A13" s="8"/>
      <c r="B13" s="9" t="s">
        <v>32</v>
      </c>
      <c r="C13" s="9" t="s">
        <v>33</v>
      </c>
      <c r="D13" s="10" t="s">
        <v>88</v>
      </c>
      <c r="E13" s="11" t="s">
        <v>88</v>
      </c>
      <c r="F13" s="12" t="s">
        <v>88</v>
      </c>
      <c r="G13" s="13">
        <v>1</v>
      </c>
      <c r="H13" s="13">
        <v>1</v>
      </c>
      <c r="I13" s="21">
        <v>5</v>
      </c>
      <c r="J13" s="21"/>
      <c r="K13" s="21">
        <v>5</v>
      </c>
      <c r="L13" s="21"/>
      <c r="M13" s="9"/>
      <c r="N13" s="9"/>
    </row>
    <row r="14" s="1" customFormat="1" ht="20.1" customHeight="1" spans="1:14">
      <c r="A14" s="8"/>
      <c r="B14" s="9"/>
      <c r="C14" s="9"/>
      <c r="D14" s="10" t="s">
        <v>89</v>
      </c>
      <c r="E14" s="11" t="s">
        <v>89</v>
      </c>
      <c r="F14" s="12" t="s">
        <v>89</v>
      </c>
      <c r="G14" s="13">
        <v>1</v>
      </c>
      <c r="H14" s="13">
        <v>1</v>
      </c>
      <c r="I14" s="21">
        <v>5</v>
      </c>
      <c r="J14" s="21"/>
      <c r="K14" s="21">
        <v>5</v>
      </c>
      <c r="L14" s="21"/>
      <c r="M14" s="9"/>
      <c r="N14" s="9"/>
    </row>
    <row r="15" s="1" customFormat="1" ht="20.1" customHeight="1" spans="1:14">
      <c r="A15" s="8"/>
      <c r="B15" s="9"/>
      <c r="C15" s="9"/>
      <c r="D15" s="10" t="s">
        <v>90</v>
      </c>
      <c r="E15" s="11" t="s">
        <v>90</v>
      </c>
      <c r="F15" s="12" t="s">
        <v>90</v>
      </c>
      <c r="G15" s="9" t="s">
        <v>91</v>
      </c>
      <c r="H15" s="9" t="s">
        <v>91</v>
      </c>
      <c r="I15" s="21">
        <v>5</v>
      </c>
      <c r="J15" s="21"/>
      <c r="K15" s="21">
        <v>5</v>
      </c>
      <c r="L15" s="21"/>
      <c r="M15" s="9"/>
      <c r="N15" s="9"/>
    </row>
    <row r="16" s="1" customFormat="1" ht="20.1" customHeight="1" spans="1:14">
      <c r="A16" s="8"/>
      <c r="B16" s="9"/>
      <c r="C16" s="9"/>
      <c r="D16" s="10" t="s">
        <v>92</v>
      </c>
      <c r="E16" s="11" t="s">
        <v>92</v>
      </c>
      <c r="F16" s="12" t="s">
        <v>92</v>
      </c>
      <c r="G16" s="13">
        <v>1</v>
      </c>
      <c r="H16" s="13">
        <v>1</v>
      </c>
      <c r="I16" s="21">
        <v>5</v>
      </c>
      <c r="J16" s="21"/>
      <c r="K16" s="21">
        <v>5</v>
      </c>
      <c r="L16" s="21"/>
      <c r="M16" s="9"/>
      <c r="N16" s="9"/>
    </row>
    <row r="17" s="1" customFormat="1" ht="20.1" customHeight="1" spans="1:14">
      <c r="A17" s="8"/>
      <c r="B17" s="9"/>
      <c r="C17" s="9"/>
      <c r="D17" s="10" t="s">
        <v>93</v>
      </c>
      <c r="E17" s="11" t="s">
        <v>93</v>
      </c>
      <c r="F17" s="12" t="s">
        <v>93</v>
      </c>
      <c r="G17" s="9" t="s">
        <v>94</v>
      </c>
      <c r="H17" s="9" t="s">
        <v>94</v>
      </c>
      <c r="I17" s="21">
        <v>5</v>
      </c>
      <c r="J17" s="21"/>
      <c r="K17" s="21">
        <v>5</v>
      </c>
      <c r="L17" s="21"/>
      <c r="M17" s="9"/>
      <c r="N17" s="9"/>
    </row>
    <row r="18" s="1" customFormat="1" ht="20.1" customHeight="1" spans="1:14">
      <c r="A18" s="8"/>
      <c r="B18" s="9"/>
      <c r="C18" s="9" t="s">
        <v>42</v>
      </c>
      <c r="D18" s="10" t="s">
        <v>95</v>
      </c>
      <c r="E18" s="11" t="s">
        <v>95</v>
      </c>
      <c r="F18" s="12" t="s">
        <v>95</v>
      </c>
      <c r="G18" s="9" t="s">
        <v>96</v>
      </c>
      <c r="H18" s="13">
        <v>0.98</v>
      </c>
      <c r="I18" s="21">
        <v>5</v>
      </c>
      <c r="J18" s="21"/>
      <c r="K18" s="21">
        <v>5</v>
      </c>
      <c r="L18" s="21"/>
      <c r="M18" s="9"/>
      <c r="N18" s="9"/>
    </row>
    <row r="19" s="1" customFormat="1" ht="20.1" customHeight="1" spans="1:14">
      <c r="A19" s="8"/>
      <c r="B19" s="9"/>
      <c r="C19" s="9"/>
      <c r="D19" s="10" t="s">
        <v>97</v>
      </c>
      <c r="E19" s="11" t="s">
        <v>97</v>
      </c>
      <c r="F19" s="12" t="s">
        <v>97</v>
      </c>
      <c r="G19" s="9" t="s">
        <v>96</v>
      </c>
      <c r="H19" s="13">
        <v>0.98</v>
      </c>
      <c r="I19" s="21">
        <v>5</v>
      </c>
      <c r="J19" s="21"/>
      <c r="K19" s="21">
        <v>5</v>
      </c>
      <c r="L19" s="21"/>
      <c r="M19" s="9"/>
      <c r="N19" s="9"/>
    </row>
    <row r="20" s="1" customFormat="1" ht="20.1" customHeight="1" spans="1:14">
      <c r="A20" s="8"/>
      <c r="B20" s="9"/>
      <c r="C20" s="9"/>
      <c r="D20" s="10" t="s">
        <v>98</v>
      </c>
      <c r="E20" s="11" t="s">
        <v>98</v>
      </c>
      <c r="F20" s="12" t="s">
        <v>98</v>
      </c>
      <c r="G20" s="13">
        <v>1</v>
      </c>
      <c r="H20" s="13">
        <v>1</v>
      </c>
      <c r="I20" s="21">
        <v>5</v>
      </c>
      <c r="J20" s="21"/>
      <c r="K20" s="21">
        <v>5</v>
      </c>
      <c r="L20" s="21"/>
      <c r="M20" s="9"/>
      <c r="N20" s="9"/>
    </row>
    <row r="21" s="1" customFormat="1" ht="20.1" customHeight="1" spans="1:14">
      <c r="A21" s="8"/>
      <c r="B21" s="9"/>
      <c r="C21" s="9" t="s">
        <v>53</v>
      </c>
      <c r="D21" s="10" t="s">
        <v>99</v>
      </c>
      <c r="E21" s="11" t="s">
        <v>99</v>
      </c>
      <c r="F21" s="12" t="s">
        <v>99</v>
      </c>
      <c r="G21" s="9" t="s">
        <v>55</v>
      </c>
      <c r="H21" s="13">
        <v>1</v>
      </c>
      <c r="I21" s="21">
        <v>5</v>
      </c>
      <c r="J21" s="21"/>
      <c r="K21" s="21">
        <v>5</v>
      </c>
      <c r="L21" s="21"/>
      <c r="M21" s="9"/>
      <c r="N21" s="9"/>
    </row>
    <row r="22" s="1" customFormat="1" ht="20.1" customHeight="1" spans="1:14">
      <c r="A22" s="8"/>
      <c r="B22" s="9"/>
      <c r="C22" s="9" t="s">
        <v>57</v>
      </c>
      <c r="D22" s="10" t="s">
        <v>58</v>
      </c>
      <c r="E22" s="11" t="s">
        <v>58</v>
      </c>
      <c r="F22" s="12" t="s">
        <v>58</v>
      </c>
      <c r="G22" s="9" t="s">
        <v>59</v>
      </c>
      <c r="H22" s="13">
        <v>1</v>
      </c>
      <c r="I22" s="21">
        <v>5</v>
      </c>
      <c r="J22" s="21"/>
      <c r="K22" s="21">
        <v>5</v>
      </c>
      <c r="L22" s="21"/>
      <c r="M22" s="9"/>
      <c r="N22" s="9"/>
    </row>
    <row r="23" s="1" customFormat="1" ht="20.1" customHeight="1" spans="1:14">
      <c r="A23" s="8"/>
      <c r="B23" s="9" t="s">
        <v>60</v>
      </c>
      <c r="C23" s="9" t="s">
        <v>61</v>
      </c>
      <c r="D23" s="10" t="s">
        <v>100</v>
      </c>
      <c r="E23" s="11" t="s">
        <v>100</v>
      </c>
      <c r="F23" s="12" t="s">
        <v>100</v>
      </c>
      <c r="G23" s="9" t="s">
        <v>63</v>
      </c>
      <c r="H23" s="13">
        <v>1</v>
      </c>
      <c r="I23" s="21">
        <v>7</v>
      </c>
      <c r="J23" s="21"/>
      <c r="K23" s="21">
        <v>7</v>
      </c>
      <c r="L23" s="21"/>
      <c r="M23" s="9"/>
      <c r="N23" s="9"/>
    </row>
    <row r="24" s="1" customFormat="1" ht="20.1" customHeight="1" spans="1:14">
      <c r="A24" s="8"/>
      <c r="B24" s="9"/>
      <c r="C24" s="9"/>
      <c r="D24" s="10" t="s">
        <v>101</v>
      </c>
      <c r="E24" s="11" t="s">
        <v>101</v>
      </c>
      <c r="F24" s="12" t="s">
        <v>101</v>
      </c>
      <c r="G24" s="9" t="s">
        <v>102</v>
      </c>
      <c r="H24" s="13">
        <v>1</v>
      </c>
      <c r="I24" s="21">
        <v>8</v>
      </c>
      <c r="J24" s="21"/>
      <c r="K24" s="21">
        <v>8</v>
      </c>
      <c r="L24" s="21"/>
      <c r="M24" s="9"/>
      <c r="N24" s="9"/>
    </row>
    <row r="25" s="1" customFormat="1" ht="20.1" customHeight="1" spans="1:14">
      <c r="A25" s="8"/>
      <c r="B25" s="9"/>
      <c r="C25" s="9" t="s">
        <v>65</v>
      </c>
      <c r="D25" s="10" t="s">
        <v>103</v>
      </c>
      <c r="E25" s="11" t="s">
        <v>103</v>
      </c>
      <c r="F25" s="12" t="s">
        <v>103</v>
      </c>
      <c r="G25" s="9" t="s">
        <v>67</v>
      </c>
      <c r="H25" s="13">
        <v>1</v>
      </c>
      <c r="I25" s="21">
        <v>8</v>
      </c>
      <c r="J25" s="21"/>
      <c r="K25" s="21">
        <v>8</v>
      </c>
      <c r="L25" s="21"/>
      <c r="M25" s="9"/>
      <c r="N25" s="9"/>
    </row>
    <row r="26" s="1" customFormat="1" ht="20.1" customHeight="1" spans="1:14">
      <c r="A26" s="8"/>
      <c r="B26" s="9"/>
      <c r="C26" s="9"/>
      <c r="D26" s="10" t="s">
        <v>104</v>
      </c>
      <c r="E26" s="11" t="s">
        <v>104</v>
      </c>
      <c r="F26" s="12" t="s">
        <v>104</v>
      </c>
      <c r="G26" s="9" t="s">
        <v>67</v>
      </c>
      <c r="H26" s="13">
        <v>1</v>
      </c>
      <c r="I26" s="21">
        <v>7</v>
      </c>
      <c r="J26" s="21"/>
      <c r="K26" s="21">
        <v>7</v>
      </c>
      <c r="L26" s="21"/>
      <c r="M26" s="9"/>
      <c r="N26" s="9"/>
    </row>
    <row r="27" s="1" customFormat="1" ht="20.1" customHeight="1" spans="1:14">
      <c r="A27" s="8"/>
      <c r="B27" s="9" t="s">
        <v>69</v>
      </c>
      <c r="C27" s="9" t="s">
        <v>70</v>
      </c>
      <c r="D27" s="10" t="s">
        <v>105</v>
      </c>
      <c r="E27" s="11" t="s">
        <v>105</v>
      </c>
      <c r="F27" s="12" t="s">
        <v>105</v>
      </c>
      <c r="G27" s="9" t="s">
        <v>46</v>
      </c>
      <c r="H27" s="13">
        <v>0.95</v>
      </c>
      <c r="I27" s="21">
        <v>10</v>
      </c>
      <c r="J27" s="21"/>
      <c r="K27" s="21">
        <v>10</v>
      </c>
      <c r="L27" s="21"/>
      <c r="M27" s="9"/>
      <c r="N27" s="9"/>
    </row>
    <row r="28" s="1" customFormat="1" ht="20.1" customHeight="1" spans="1:14">
      <c r="A28" s="15" t="s">
        <v>73</v>
      </c>
      <c r="B28" s="15"/>
      <c r="C28" s="15"/>
      <c r="D28" s="15"/>
      <c r="E28" s="15"/>
      <c r="F28" s="15"/>
      <c r="G28" s="15"/>
      <c r="H28" s="15"/>
      <c r="I28" s="24">
        <f>SUM(I13:J27)+J6</f>
        <v>100</v>
      </c>
      <c r="J28" s="24"/>
      <c r="K28" s="25">
        <f>SUM(K13:L27)+N6</f>
        <v>99.390243902439</v>
      </c>
      <c r="L28" s="25"/>
      <c r="M28" s="26"/>
      <c r="N28" s="26"/>
    </row>
    <row r="29" s="1" customFormat="1" ht="20.1" customHeight="1" spans="1:14">
      <c r="A29" s="16" t="s">
        <v>74</v>
      </c>
      <c r="B29" s="17" t="s">
        <v>75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7"/>
    </row>
    <row r="30" s="1" customFormat="1" ht="20.1" customHeight="1" spans="1:14">
      <c r="A30" s="19" t="s">
        <v>106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="1" customFormat="1" ht="43.5" customHeight="1" spans="1:14">
      <c r="A31" s="19" t="s">
        <v>107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="1" customFormat="1" ht="30.75" customHeight="1" spans="1:14">
      <c r="A32" s="19" t="s">
        <v>108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ht="15.95" customHeight="1"/>
  </sheetData>
  <mergeCells count="11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B29:N29"/>
    <mergeCell ref="A30:N30"/>
    <mergeCell ref="A31:N31"/>
    <mergeCell ref="A32:N32"/>
    <mergeCell ref="A10:A11"/>
    <mergeCell ref="A12:A27"/>
    <mergeCell ref="B13:B22"/>
    <mergeCell ref="B23:B26"/>
    <mergeCell ref="C13:C17"/>
    <mergeCell ref="C18:C20"/>
    <mergeCell ref="C23:C24"/>
    <mergeCell ref="C25:C2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H11" sqref="H11:N11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ht="42" customHeight="1" spans="1:14">
      <c r="A1" s="2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80</v>
      </c>
      <c r="B2" s="3"/>
      <c r="C2" s="3" t="s">
        <v>109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82</v>
      </c>
      <c r="B3" s="3"/>
      <c r="C3" s="3" t="s">
        <v>6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="1" customFormat="1" ht="20.1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4" t="s">
        <v>14</v>
      </c>
      <c r="D6" s="4"/>
      <c r="E6" s="5">
        <v>234</v>
      </c>
      <c r="F6" s="6">
        <v>243.37</v>
      </c>
      <c r="G6" s="6"/>
      <c r="H6" s="6">
        <v>239.74</v>
      </c>
      <c r="I6" s="6"/>
      <c r="J6" s="3">
        <v>10</v>
      </c>
      <c r="K6" s="3"/>
      <c r="L6" s="20">
        <f>H6/F6</f>
        <v>0.98508443933106</v>
      </c>
      <c r="M6" s="20"/>
      <c r="N6" s="6">
        <f>L6*J6</f>
        <v>9.8508443933106</v>
      </c>
    </row>
    <row r="7" s="1" customFormat="1" ht="20.1" customHeight="1" spans="1:14">
      <c r="A7" s="3"/>
      <c r="B7" s="3"/>
      <c r="C7" s="3" t="s">
        <v>83</v>
      </c>
      <c r="D7" s="3"/>
      <c r="E7" s="5">
        <v>234</v>
      </c>
      <c r="F7" s="5">
        <v>234</v>
      </c>
      <c r="G7" s="5"/>
      <c r="H7" s="6">
        <v>230.37</v>
      </c>
      <c r="I7" s="6"/>
      <c r="J7" s="3" t="s">
        <v>16</v>
      </c>
      <c r="K7" s="3"/>
      <c r="L7" s="3" t="s">
        <v>16</v>
      </c>
      <c r="M7" s="3"/>
      <c r="N7" s="3" t="s">
        <v>16</v>
      </c>
    </row>
    <row r="8" s="1" customFormat="1" ht="20.1" customHeight="1" spans="1:14">
      <c r="A8" s="3"/>
      <c r="B8" s="3"/>
      <c r="C8" s="3" t="s">
        <v>84</v>
      </c>
      <c r="D8" s="3"/>
      <c r="E8" s="5">
        <v>0</v>
      </c>
      <c r="F8" s="6">
        <v>9.37</v>
      </c>
      <c r="G8" s="6"/>
      <c r="H8" s="6">
        <v>9.37</v>
      </c>
      <c r="I8" s="6"/>
      <c r="J8" s="3" t="s">
        <v>16</v>
      </c>
      <c r="K8" s="3"/>
      <c r="L8" s="3" t="s">
        <v>16</v>
      </c>
      <c r="M8" s="3"/>
      <c r="N8" s="3" t="s">
        <v>16</v>
      </c>
    </row>
    <row r="9" s="1" customFormat="1" ht="20.1" customHeight="1" spans="1:14">
      <c r="A9" s="3"/>
      <c r="B9" s="3"/>
      <c r="C9" s="3" t="s">
        <v>85</v>
      </c>
      <c r="D9" s="3"/>
      <c r="E9" s="5">
        <v>0</v>
      </c>
      <c r="F9" s="5">
        <v>0</v>
      </c>
      <c r="G9" s="5"/>
      <c r="H9" s="5">
        <v>0</v>
      </c>
      <c r="I9" s="5"/>
      <c r="J9" s="3" t="s">
        <v>16</v>
      </c>
      <c r="K9" s="3"/>
      <c r="L9" s="3" t="s">
        <v>16</v>
      </c>
      <c r="M9" s="3"/>
      <c r="N9" s="3" t="s">
        <v>16</v>
      </c>
    </row>
    <row r="10" s="1" customFormat="1" ht="20.1" customHeigh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s="1" customFormat="1" ht="59.25" customHeight="1" spans="1:14">
      <c r="A11" s="3"/>
      <c r="B11" s="7" t="s">
        <v>110</v>
      </c>
      <c r="C11" s="7"/>
      <c r="D11" s="7"/>
      <c r="E11" s="7"/>
      <c r="F11" s="7"/>
      <c r="G11" s="7"/>
      <c r="H11" s="7" t="s">
        <v>111</v>
      </c>
      <c r="I11" s="7"/>
      <c r="J11" s="7"/>
      <c r="K11" s="7"/>
      <c r="L11" s="7"/>
      <c r="M11" s="7"/>
      <c r="N11" s="7"/>
    </row>
    <row r="12" s="1" customFormat="1" ht="20.1" customHeight="1" spans="1:14">
      <c r="A12" s="8" t="s">
        <v>25</v>
      </c>
      <c r="B12" s="9" t="s">
        <v>26</v>
      </c>
      <c r="C12" s="9" t="s">
        <v>27</v>
      </c>
      <c r="D12" s="9" t="s">
        <v>28</v>
      </c>
      <c r="E12" s="9"/>
      <c r="F12" s="9"/>
      <c r="G12" s="9" t="s">
        <v>29</v>
      </c>
      <c r="H12" s="9" t="s">
        <v>30</v>
      </c>
      <c r="I12" s="9" t="s">
        <v>11</v>
      </c>
      <c r="J12" s="9"/>
      <c r="K12" s="9" t="s">
        <v>13</v>
      </c>
      <c r="L12" s="9"/>
      <c r="M12" s="9" t="s">
        <v>31</v>
      </c>
      <c r="N12" s="9"/>
    </row>
    <row r="13" s="1" customFormat="1" ht="20.1" customHeight="1" spans="1:14">
      <c r="A13" s="8"/>
      <c r="B13" s="9" t="s">
        <v>32</v>
      </c>
      <c r="C13" s="9" t="s">
        <v>33</v>
      </c>
      <c r="D13" s="10" t="s">
        <v>89</v>
      </c>
      <c r="E13" s="11" t="s">
        <v>89</v>
      </c>
      <c r="F13" s="12" t="s">
        <v>89</v>
      </c>
      <c r="G13" s="13">
        <v>1</v>
      </c>
      <c r="H13" s="13">
        <v>1</v>
      </c>
      <c r="I13" s="21">
        <v>5</v>
      </c>
      <c r="J13" s="21"/>
      <c r="K13" s="21">
        <v>5</v>
      </c>
      <c r="L13" s="21"/>
      <c r="M13" s="9"/>
      <c r="N13" s="9"/>
    </row>
    <row r="14" s="1" customFormat="1" ht="20.1" customHeight="1" spans="1:14">
      <c r="A14" s="8"/>
      <c r="B14" s="9"/>
      <c r="C14" s="9"/>
      <c r="D14" s="10" t="s">
        <v>112</v>
      </c>
      <c r="E14" s="11" t="s">
        <v>112</v>
      </c>
      <c r="F14" s="12" t="s">
        <v>112</v>
      </c>
      <c r="G14" s="13">
        <v>1</v>
      </c>
      <c r="H14" s="13">
        <v>1</v>
      </c>
      <c r="I14" s="21">
        <v>5</v>
      </c>
      <c r="J14" s="21"/>
      <c r="K14" s="21">
        <v>5</v>
      </c>
      <c r="L14" s="21"/>
      <c r="M14" s="9"/>
      <c r="N14" s="9"/>
    </row>
    <row r="15" s="1" customFormat="1" ht="20.1" customHeight="1" spans="1:14">
      <c r="A15" s="8"/>
      <c r="B15" s="9"/>
      <c r="C15" s="9"/>
      <c r="D15" s="10" t="s">
        <v>113</v>
      </c>
      <c r="E15" s="11" t="s">
        <v>113</v>
      </c>
      <c r="F15" s="12" t="s">
        <v>113</v>
      </c>
      <c r="G15" s="13">
        <v>1</v>
      </c>
      <c r="H15" s="13">
        <v>1</v>
      </c>
      <c r="I15" s="21">
        <v>5</v>
      </c>
      <c r="J15" s="21"/>
      <c r="K15" s="21">
        <v>5</v>
      </c>
      <c r="L15" s="21"/>
      <c r="M15" s="9"/>
      <c r="N15" s="9"/>
    </row>
    <row r="16" s="1" customFormat="1" ht="44.25" customHeight="1" spans="1:14">
      <c r="A16" s="8"/>
      <c r="B16" s="9"/>
      <c r="C16" s="9"/>
      <c r="D16" s="10" t="s">
        <v>114</v>
      </c>
      <c r="E16" s="11" t="s">
        <v>114</v>
      </c>
      <c r="F16" s="12" t="s">
        <v>114</v>
      </c>
      <c r="G16" s="9">
        <v>1</v>
      </c>
      <c r="H16" s="9">
        <v>0</v>
      </c>
      <c r="I16" s="21">
        <v>0</v>
      </c>
      <c r="J16" s="21"/>
      <c r="K16" s="21">
        <v>0</v>
      </c>
      <c r="L16" s="21"/>
      <c r="M16" s="22" t="s">
        <v>115</v>
      </c>
      <c r="N16" s="22"/>
    </row>
    <row r="17" s="1" customFormat="1" ht="20.1" customHeight="1" spans="1:14">
      <c r="A17" s="8"/>
      <c r="B17" s="9"/>
      <c r="C17" s="9"/>
      <c r="D17" s="10" t="s">
        <v>116</v>
      </c>
      <c r="E17" s="11" t="s">
        <v>116</v>
      </c>
      <c r="F17" s="12" t="s">
        <v>116</v>
      </c>
      <c r="G17" s="13">
        <v>1</v>
      </c>
      <c r="H17" s="13">
        <v>1</v>
      </c>
      <c r="I17" s="21">
        <v>5</v>
      </c>
      <c r="J17" s="21"/>
      <c r="K17" s="21">
        <v>5</v>
      </c>
      <c r="L17" s="21"/>
      <c r="M17" s="9"/>
      <c r="N17" s="9"/>
    </row>
    <row r="18" s="1" customFormat="1" ht="20.1" customHeight="1" spans="1:14">
      <c r="A18" s="8"/>
      <c r="B18" s="9"/>
      <c r="C18" s="9" t="s">
        <v>42</v>
      </c>
      <c r="D18" s="10" t="s">
        <v>117</v>
      </c>
      <c r="E18" s="11" t="s">
        <v>117</v>
      </c>
      <c r="F18" s="12" t="s">
        <v>117</v>
      </c>
      <c r="G18" s="13">
        <v>1</v>
      </c>
      <c r="H18" s="13">
        <v>1</v>
      </c>
      <c r="I18" s="21">
        <v>5</v>
      </c>
      <c r="J18" s="21"/>
      <c r="K18" s="21">
        <v>5</v>
      </c>
      <c r="L18" s="21"/>
      <c r="M18" s="9"/>
      <c r="N18" s="9"/>
    </row>
    <row r="19" s="1" customFormat="1" ht="20.1" customHeight="1" spans="1:14">
      <c r="A19" s="8"/>
      <c r="B19" s="9"/>
      <c r="C19" s="9"/>
      <c r="D19" s="10" t="s">
        <v>118</v>
      </c>
      <c r="E19" s="11" t="s">
        <v>118</v>
      </c>
      <c r="F19" s="12" t="s">
        <v>118</v>
      </c>
      <c r="G19" s="13">
        <v>1</v>
      </c>
      <c r="H19" s="13">
        <v>1</v>
      </c>
      <c r="I19" s="21">
        <v>4</v>
      </c>
      <c r="J19" s="21"/>
      <c r="K19" s="21">
        <v>4</v>
      </c>
      <c r="L19" s="21"/>
      <c r="M19" s="9"/>
      <c r="N19" s="9"/>
    </row>
    <row r="20" s="1" customFormat="1" ht="20.1" customHeight="1" spans="1:14">
      <c r="A20" s="8"/>
      <c r="B20" s="9"/>
      <c r="C20" s="9"/>
      <c r="D20" s="10" t="s">
        <v>119</v>
      </c>
      <c r="E20" s="11" t="s">
        <v>119</v>
      </c>
      <c r="F20" s="12" t="s">
        <v>119</v>
      </c>
      <c r="G20" s="9" t="s">
        <v>46</v>
      </c>
      <c r="H20" s="14">
        <v>0.9744</v>
      </c>
      <c r="I20" s="21">
        <v>5</v>
      </c>
      <c r="J20" s="21"/>
      <c r="K20" s="21">
        <v>5</v>
      </c>
      <c r="L20" s="21"/>
      <c r="M20" s="9"/>
      <c r="N20" s="9"/>
    </row>
    <row r="21" s="1" customFormat="1" ht="20.1" customHeight="1" spans="1:14">
      <c r="A21" s="8"/>
      <c r="B21" s="9"/>
      <c r="C21" s="9" t="s">
        <v>53</v>
      </c>
      <c r="D21" s="10" t="s">
        <v>120</v>
      </c>
      <c r="E21" s="11" t="s">
        <v>120</v>
      </c>
      <c r="F21" s="12" t="s">
        <v>120</v>
      </c>
      <c r="G21" s="9" t="s">
        <v>55</v>
      </c>
      <c r="H21" s="13">
        <v>1</v>
      </c>
      <c r="I21" s="21">
        <v>4</v>
      </c>
      <c r="J21" s="21"/>
      <c r="K21" s="21">
        <v>4</v>
      </c>
      <c r="L21" s="21"/>
      <c r="M21" s="9"/>
      <c r="N21" s="9"/>
    </row>
    <row r="22" s="1" customFormat="1" ht="20.1" customHeight="1" spans="1:14">
      <c r="A22" s="8"/>
      <c r="B22" s="9"/>
      <c r="C22" s="9"/>
      <c r="D22" s="10" t="s">
        <v>54</v>
      </c>
      <c r="E22" s="11" t="s">
        <v>54</v>
      </c>
      <c r="F22" s="12" t="s">
        <v>54</v>
      </c>
      <c r="G22" s="9" t="s">
        <v>55</v>
      </c>
      <c r="H22" s="13">
        <v>1</v>
      </c>
      <c r="I22" s="21">
        <v>4</v>
      </c>
      <c r="J22" s="21"/>
      <c r="K22" s="21">
        <v>4</v>
      </c>
      <c r="L22" s="21"/>
      <c r="M22" s="9"/>
      <c r="N22" s="9"/>
    </row>
    <row r="23" s="1" customFormat="1" ht="20.1" customHeight="1" spans="1:14">
      <c r="A23" s="8"/>
      <c r="B23" s="9"/>
      <c r="C23" s="9"/>
      <c r="D23" s="10" t="s">
        <v>56</v>
      </c>
      <c r="E23" s="11" t="s">
        <v>56</v>
      </c>
      <c r="F23" s="12" t="s">
        <v>56</v>
      </c>
      <c r="G23" s="9" t="s">
        <v>55</v>
      </c>
      <c r="H23" s="13">
        <v>1</v>
      </c>
      <c r="I23" s="21">
        <v>4</v>
      </c>
      <c r="J23" s="21"/>
      <c r="K23" s="21">
        <v>4</v>
      </c>
      <c r="L23" s="21"/>
      <c r="M23" s="9"/>
      <c r="N23" s="9"/>
    </row>
    <row r="24" s="1" customFormat="1" ht="20.1" customHeight="1" spans="1:14">
      <c r="A24" s="8"/>
      <c r="B24" s="9"/>
      <c r="C24" s="9" t="s">
        <v>57</v>
      </c>
      <c r="D24" s="10" t="s">
        <v>58</v>
      </c>
      <c r="E24" s="11" t="s">
        <v>58</v>
      </c>
      <c r="F24" s="12" t="s">
        <v>58</v>
      </c>
      <c r="G24" s="9" t="s">
        <v>59</v>
      </c>
      <c r="H24" s="13">
        <v>1</v>
      </c>
      <c r="I24" s="21">
        <v>4</v>
      </c>
      <c r="J24" s="21"/>
      <c r="K24" s="21">
        <v>4</v>
      </c>
      <c r="L24" s="21"/>
      <c r="M24" s="9"/>
      <c r="N24" s="9"/>
    </row>
    <row r="25" s="1" customFormat="1" ht="20.1" customHeight="1" spans="1:14">
      <c r="A25" s="8"/>
      <c r="B25" s="9" t="s">
        <v>60</v>
      </c>
      <c r="C25" s="9" t="s">
        <v>121</v>
      </c>
      <c r="D25" s="10" t="s">
        <v>122</v>
      </c>
      <c r="E25" s="11" t="s">
        <v>122</v>
      </c>
      <c r="F25" s="12" t="s">
        <v>122</v>
      </c>
      <c r="G25" s="9" t="s">
        <v>123</v>
      </c>
      <c r="H25" s="13">
        <v>1</v>
      </c>
      <c r="I25" s="21">
        <v>7</v>
      </c>
      <c r="J25" s="21"/>
      <c r="K25" s="21">
        <v>7</v>
      </c>
      <c r="L25" s="21"/>
      <c r="M25" s="9"/>
      <c r="N25" s="9"/>
    </row>
    <row r="26" s="1" customFormat="1" ht="20.1" customHeight="1" spans="1:14">
      <c r="A26" s="8"/>
      <c r="B26" s="9"/>
      <c r="C26" s="9" t="s">
        <v>61</v>
      </c>
      <c r="D26" s="10" t="s">
        <v>124</v>
      </c>
      <c r="E26" s="11" t="s">
        <v>124</v>
      </c>
      <c r="F26" s="12" t="s">
        <v>124</v>
      </c>
      <c r="G26" s="9" t="s">
        <v>125</v>
      </c>
      <c r="H26" s="13">
        <v>1</v>
      </c>
      <c r="I26" s="21">
        <v>7</v>
      </c>
      <c r="J26" s="21"/>
      <c r="K26" s="21">
        <v>7</v>
      </c>
      <c r="L26" s="21"/>
      <c r="M26" s="9"/>
      <c r="N26" s="9"/>
    </row>
    <row r="27" s="1" customFormat="1" ht="49.5" customHeight="1" spans="1:14">
      <c r="A27" s="8"/>
      <c r="B27" s="9"/>
      <c r="C27" s="9" t="s">
        <v>126</v>
      </c>
      <c r="D27" s="10" t="s">
        <v>127</v>
      </c>
      <c r="E27" s="11" t="s">
        <v>127</v>
      </c>
      <c r="F27" s="12" t="s">
        <v>127</v>
      </c>
      <c r="G27" s="9" t="s">
        <v>128</v>
      </c>
      <c r="H27" s="13">
        <v>0</v>
      </c>
      <c r="I27" s="21">
        <v>1</v>
      </c>
      <c r="J27" s="21"/>
      <c r="K27" s="21">
        <v>0</v>
      </c>
      <c r="L27" s="21"/>
      <c r="M27" s="23" t="s">
        <v>129</v>
      </c>
      <c r="N27" s="23"/>
    </row>
    <row r="28" s="1" customFormat="1" ht="20.1" customHeight="1" spans="1:14">
      <c r="A28" s="8"/>
      <c r="B28" s="9"/>
      <c r="C28" s="9" t="s">
        <v>65</v>
      </c>
      <c r="D28" s="10" t="s">
        <v>130</v>
      </c>
      <c r="E28" s="11" t="s">
        <v>130</v>
      </c>
      <c r="F28" s="12" t="s">
        <v>130</v>
      </c>
      <c r="G28" s="9" t="s">
        <v>67</v>
      </c>
      <c r="H28" s="13">
        <v>1</v>
      </c>
      <c r="I28" s="21">
        <v>7</v>
      </c>
      <c r="J28" s="21"/>
      <c r="K28" s="21">
        <v>7</v>
      </c>
      <c r="L28" s="21"/>
      <c r="M28" s="9"/>
      <c r="N28" s="9"/>
    </row>
    <row r="29" s="1" customFormat="1" ht="20.1" customHeight="1" spans="1:14">
      <c r="A29" s="8"/>
      <c r="B29" s="9"/>
      <c r="C29" s="9"/>
      <c r="D29" s="10" t="s">
        <v>131</v>
      </c>
      <c r="E29" s="11" t="s">
        <v>131</v>
      </c>
      <c r="F29" s="12" t="s">
        <v>131</v>
      </c>
      <c r="G29" s="9" t="s">
        <v>67</v>
      </c>
      <c r="H29" s="13">
        <v>1</v>
      </c>
      <c r="I29" s="21">
        <v>8</v>
      </c>
      <c r="J29" s="21"/>
      <c r="K29" s="21">
        <v>8</v>
      </c>
      <c r="L29" s="21"/>
      <c r="M29" s="9"/>
      <c r="N29" s="9"/>
    </row>
    <row r="30" s="1" customFormat="1" ht="20.1" customHeight="1" spans="1:14">
      <c r="A30" s="8"/>
      <c r="B30" s="9" t="s">
        <v>69</v>
      </c>
      <c r="C30" s="9" t="s">
        <v>70</v>
      </c>
      <c r="D30" s="10" t="s">
        <v>72</v>
      </c>
      <c r="E30" s="11" t="s">
        <v>72</v>
      </c>
      <c r="F30" s="12" t="s">
        <v>72</v>
      </c>
      <c r="G30" s="9" t="s">
        <v>46</v>
      </c>
      <c r="H30" s="13">
        <v>0.95</v>
      </c>
      <c r="I30" s="21">
        <v>5</v>
      </c>
      <c r="J30" s="21"/>
      <c r="K30" s="21">
        <v>5</v>
      </c>
      <c r="L30" s="21"/>
      <c r="M30" s="9"/>
      <c r="N30" s="9"/>
    </row>
    <row r="31" s="1" customFormat="1" ht="20.1" customHeight="1" spans="1:14">
      <c r="A31" s="8"/>
      <c r="B31" s="9"/>
      <c r="C31" s="9"/>
      <c r="D31" s="10" t="s">
        <v>132</v>
      </c>
      <c r="E31" s="11" t="s">
        <v>132</v>
      </c>
      <c r="F31" s="12" t="s">
        <v>132</v>
      </c>
      <c r="G31" s="9" t="s">
        <v>39</v>
      </c>
      <c r="H31" s="13">
        <v>0.9</v>
      </c>
      <c r="I31" s="21">
        <v>5</v>
      </c>
      <c r="J31" s="21"/>
      <c r="K31" s="21">
        <v>5</v>
      </c>
      <c r="L31" s="21"/>
      <c r="M31" s="9"/>
      <c r="N31" s="9"/>
    </row>
    <row r="32" s="1" customFormat="1" ht="20.1" customHeight="1" spans="1:14">
      <c r="A32" s="15" t="s">
        <v>73</v>
      </c>
      <c r="B32" s="15"/>
      <c r="C32" s="15"/>
      <c r="D32" s="15"/>
      <c r="E32" s="15"/>
      <c r="F32" s="15"/>
      <c r="G32" s="15"/>
      <c r="H32" s="15"/>
      <c r="I32" s="24">
        <f>SUM(I13:J31)+J6</f>
        <v>100</v>
      </c>
      <c r="J32" s="24"/>
      <c r="K32" s="25">
        <f>SUM(K13:L31)+N6</f>
        <v>98.8508443933106</v>
      </c>
      <c r="L32" s="25"/>
      <c r="M32" s="26"/>
      <c r="N32" s="26"/>
    </row>
    <row r="33" s="1" customFormat="1" ht="20.1" customHeight="1" spans="1:14">
      <c r="A33" s="16" t="s">
        <v>74</v>
      </c>
      <c r="B33" s="17" t="s">
        <v>75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7"/>
    </row>
    <row r="34" s="1" customFormat="1" ht="20.1" customHeight="1" spans="1:14">
      <c r="A34" s="19" t="s">
        <v>106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="1" customFormat="1" ht="43.5" customHeight="1" spans="1:14">
      <c r="A35" s="19" t="s">
        <v>107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="1" customFormat="1" ht="30" customHeight="1" spans="1:14">
      <c r="A36" s="19" t="s">
        <v>108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ht="15.95" customHeight="1"/>
  </sheetData>
  <mergeCells count="13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34:N34"/>
    <mergeCell ref="A35:N35"/>
    <mergeCell ref="A36:N36"/>
    <mergeCell ref="A10:A11"/>
    <mergeCell ref="A12:A31"/>
    <mergeCell ref="B13:B24"/>
    <mergeCell ref="B25:B29"/>
    <mergeCell ref="B30:B31"/>
    <mergeCell ref="C13:C17"/>
    <mergeCell ref="C18:C20"/>
    <mergeCell ref="C21:C23"/>
    <mergeCell ref="C28:C29"/>
    <mergeCell ref="C30:C31"/>
    <mergeCell ref="E4:E5"/>
    <mergeCell ref="N4:N5"/>
    <mergeCell ref="F4:G5"/>
    <mergeCell ref="H4:I5"/>
    <mergeCell ref="J4:K5"/>
    <mergeCell ref="L4:M5"/>
    <mergeCell ref="A4:B9"/>
    <mergeCell ref="C4:D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中央政法转移支付资金（本级）绩效自评表</vt:lpstr>
      <vt:lpstr>法庭运维费（本级）项目支出绩效自评表</vt:lpstr>
      <vt:lpstr>业务费（本级）项目支出绩效自评表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</cp:lastModifiedBy>
  <dcterms:created xsi:type="dcterms:W3CDTF">2018-12-06T00:45:00Z</dcterms:created>
  <cp:lastPrinted>2020-03-13T02:25:00Z</cp:lastPrinted>
  <dcterms:modified xsi:type="dcterms:W3CDTF">2022-08-18T02:22:11Z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22C65AA05F484DD7AE688FFCEC82AAD5</vt:lpwstr>
  </property>
</Properties>
</file>