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89"/>
  </bookViews>
  <sheets>
    <sheet name="中央政法转移支付资金（本级）绩效自评表" sheetId="3" r:id="rId1"/>
    <sheet name="业务费（本级）项目绩效自评表" sheetId="13" r:id="rId2"/>
    <sheet name="法庭运维费（本级）项目绩效自评表" sheetId="2" r:id="rId3"/>
  </sheets>
  <calcPr calcId="144525"/>
</workbook>
</file>

<file path=xl/sharedStrings.xml><?xml version="1.0" encoding="utf-8"?>
<sst xmlns="http://schemas.openxmlformats.org/spreadsheetml/2006/main" count="325" uniqueCount="137">
  <si>
    <t>2021年度省对市县转移支付绩效自评表</t>
  </si>
  <si>
    <t>转移支付名称</t>
  </si>
  <si>
    <t>中央政法转移支付资金</t>
  </si>
  <si>
    <t>省级主管部门</t>
  </si>
  <si>
    <t>甘肃省高级人民法院</t>
  </si>
  <si>
    <t>实施单位</t>
  </si>
  <si>
    <t>兰州市西固区人民法院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</si>
  <si>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</si>
  <si>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</si>
  <si>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</si>
  <si>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</si>
  <si>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</si>
  <si>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</si>
  <si>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</si>
  <si>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</si>
  <si>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</si>
  <si>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</si>
  <si>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 xml:space="preserve">      省级资金</t>
  </si>
  <si>
    <t xml:space="preserve">      市县资金</t>
  </si>
  <si>
    <t xml:space="preserve">      其他资金</t>
  </si>
  <si>
    <t>年度总体目标</t>
  </si>
  <si>
    <t>预期目标</t>
  </si>
  <si>
    <t>实际完成情况</t>
  </si>
  <si>
    <t>1.充分发挥审判职能，抓好三大审判，维护社会公平正义，服务全市发展大局。
2.深化司法为民举措，发挥服务保障职能。
3.全面提升干警素质，打造过硬审判队伍，提高司法服务水平。</t>
  </si>
  <si>
    <r>
      <rPr>
        <sz val="10.5"/>
        <color theme="1"/>
        <rFont val="宋体"/>
        <charset val="134"/>
      </rPr>
      <t>1、全年共受理各类案件7309件，审结7155件，结案率97.90%，</t>
    </r>
    <r>
      <rPr>
        <sz val="10.5"/>
        <rFont val="宋体"/>
        <charset val="134"/>
      </rPr>
      <t>法定审限内结案率达到99.77%，执行案件执结率93%。</t>
    </r>
    <r>
      <rPr>
        <sz val="10.5"/>
        <color theme="1"/>
        <rFont val="宋体"/>
        <charset val="134"/>
      </rPr>
      <t xml:space="preserve">
2、采购1辆执法执勤车辆，专用设备的采购工作均已完成，办案配套装备完善，保障了审判工作顺利开展。
3、我院积极开展法院干警培训活动，增强其业务能力水平，</t>
    </r>
    <r>
      <rPr>
        <sz val="10.5"/>
        <rFont val="宋体"/>
        <charset val="134"/>
      </rPr>
      <t>共组织培训31期。</t>
    </r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</si>
  <si>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</si>
  <si>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</si>
  <si>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</si>
  <si>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</si>
  <si>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</si>
  <si>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</si>
  <si>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</si>
  <si>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</si>
  <si>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</si>
  <si>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采购专用设备完成率</t>
  </si>
  <si>
    <t>=100%</t>
  </si>
  <si>
    <t>购置执法执勤车辆数量</t>
  </si>
  <si>
    <t>2辆</t>
  </si>
  <si>
    <t>1辆</t>
  </si>
  <si>
    <t>偏差原因：其中1辆公务用车购置审批未通过。
改进措施：下年度我院将根据执法执勤公务用车需求合理设置年度指标值。</t>
  </si>
  <si>
    <t>审理各类案件完成情况</t>
  </si>
  <si>
    <t>完成</t>
  </si>
  <si>
    <t>协查临控被执行人案件工作完成情况</t>
  </si>
  <si>
    <t>组织/开展培训期数</t>
  </si>
  <si>
    <t>≥5期</t>
  </si>
  <si>
    <t>31期</t>
  </si>
  <si>
    <t>本年度加大培训力度，开展培训期数大于目标值的130%。</t>
  </si>
  <si>
    <t>质量指标</t>
  </si>
  <si>
    <t>采购设备验收合格率</t>
  </si>
  <si>
    <t>法定审限内结案率</t>
  </si>
  <si>
    <t>≥98%</t>
  </si>
  <si>
    <t xml:space="preserve"> </t>
  </si>
  <si>
    <t>人民陪审员参审率</t>
  </si>
  <si>
    <t>≥95%</t>
  </si>
  <si>
    <t>执结率</t>
  </si>
  <si>
    <t>≥75%</t>
  </si>
  <si>
    <t>时效指标</t>
  </si>
  <si>
    <t>采购工作完成及时性</t>
  </si>
  <si>
    <t>及时</t>
  </si>
  <si>
    <t>培训工作完成及时性</t>
  </si>
  <si>
    <t>审理案件及时性</t>
  </si>
  <si>
    <t>成本指标</t>
  </si>
  <si>
    <t>成本控制情况</t>
  </si>
  <si>
    <t>在预算范围内</t>
  </si>
  <si>
    <t>效益指标</t>
  </si>
  <si>
    <t>社会效益指标</t>
  </si>
  <si>
    <t>维护司法公平公正</t>
  </si>
  <si>
    <t>维护</t>
  </si>
  <si>
    <t>有效保障审判服务</t>
  </si>
  <si>
    <t>有效保障</t>
  </si>
  <si>
    <t>可持续影响指标</t>
  </si>
  <si>
    <t>采购管理机制健全性</t>
  </si>
  <si>
    <t>健全</t>
  </si>
  <si>
    <t>培训管理机制健全性</t>
  </si>
  <si>
    <t>满意度指标</t>
  </si>
  <si>
    <t>服务对象满意度指标</t>
  </si>
  <si>
    <t>参加培训人员满意度</t>
  </si>
  <si>
    <t>法院工作人员满意度</t>
  </si>
  <si>
    <t>人民群众满意度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</si>
  <si>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</si>
  <si>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</si>
  <si>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</si>
  <si>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</si>
  <si>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</si>
  <si>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</si>
  <si>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 兰州市西固区人民法院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</si>
  <si>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</si>
  <si>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业务费</t>
  </si>
  <si>
    <t>主管部门</t>
  </si>
  <si>
    <t>其中：当年财政拨款</t>
  </si>
  <si>
    <t xml:space="preserve">      上年结转资金</t>
  </si>
  <si>
    <t xml:space="preserve">  其他资金</t>
  </si>
  <si>
    <t>保障部门的水电暖、物业费用；积极开展法院信息化、智能化运营，保障信息通畅；及时开展进行法院业务设备的的安装工作，保障业务工作正常开展；法院日常工作的有序开展。</t>
  </si>
  <si>
    <r>
      <rPr>
        <sz val="10.5"/>
        <rFont val="宋体"/>
        <charset val="134"/>
      </rPr>
      <t>1、本年度我院全年共受理各类案件7309件，审结7155件，结案率97.9%，法定审限内结案率99.77%，执结率93%，民事案件调解撤诉率53.8%，一审服判息诉率达到87.13%，审判执行质效连续多年位居全市法院前列。</t>
    </r>
    <r>
      <rPr>
        <sz val="10.5"/>
        <color theme="1"/>
        <rFont val="宋体"/>
        <charset val="134"/>
      </rPr>
      <t xml:space="preserve">
2、积极推进法院信息化、智能化运营，本年度执行调度平台、加密平台等信息化平台维护完成率达到100%，有效保障了法院信息的通畅运行。</t>
    </r>
  </si>
  <si>
    <t>审判案件工作完成情况</t>
  </si>
  <si>
    <t>受理案件工作完成情况</t>
  </si>
  <si>
    <t>执行调度平台、加密平台等信息化平台维护完成率</t>
  </si>
  <si>
    <t>当庭宣判率</t>
  </si>
  <si>
    <t>≥80%</t>
  </si>
  <si>
    <t>二审发改率</t>
  </si>
  <si>
    <t>≤5%</t>
  </si>
  <si>
    <t>属于合理区间。</t>
  </si>
  <si>
    <t>庭审直播率</t>
  </si>
  <si>
    <t>≥19%</t>
  </si>
  <si>
    <t>我院法官主动向当事人宣传案件庭审直播对案件公正审理的作用，开展庭审直播案件比率大于目标值的130%导致扣分。</t>
  </si>
  <si>
    <t>信息化平台运行稳定率</t>
  </si>
  <si>
    <t>≥100%</t>
  </si>
  <si>
    <t>一审服判息诉率</t>
  </si>
  <si>
    <t>审判案件及时性</t>
  </si>
  <si>
    <t>受理案件及时性</t>
  </si>
  <si>
    <t>信息化平台维护及时性</t>
  </si>
  <si>
    <t>经济效益指标</t>
  </si>
  <si>
    <t>挽回经济损失效果</t>
  </si>
  <si>
    <t>明显</t>
  </si>
  <si>
    <t>保障社会公平正义有效性</t>
  </si>
  <si>
    <t>有效</t>
  </si>
  <si>
    <t>民事案件调解撤诉率</t>
  </si>
  <si>
    <t>≥60%</t>
  </si>
  <si>
    <t>案件审判管理机制健全性</t>
  </si>
  <si>
    <t>文件保密机制健全性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</si>
  <si>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</si>
  <si>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</si>
  <si>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</si>
  <si>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法庭运维费</t>
  </si>
  <si>
    <t>1.提高审判办案质效，提高案件结案率、执行率。
2.保障法院重点工作。
3.弥补公用经费不足。</t>
  </si>
  <si>
    <r>
      <rPr>
        <sz val="10.5"/>
        <color theme="1"/>
        <rFont val="宋体"/>
        <charset val="134"/>
      </rPr>
      <t>1、本年度我院及时维修维护各项设施设备，以保障其正常运转，设备设施维修维护完成率达到100%。</t>
    </r>
    <r>
      <rPr>
        <sz val="10.5"/>
        <color rgb="FFFF0000"/>
        <rFont val="宋体"/>
        <charset val="134"/>
      </rPr>
      <t xml:space="preserve">
</t>
    </r>
    <r>
      <rPr>
        <sz val="10.5"/>
        <rFont val="宋体"/>
        <charset val="134"/>
      </rPr>
      <t>2、水电暖保障率和物业保障覆盖率均达到了100%，保障了我院日常工作的正常运转。</t>
    </r>
  </si>
  <si>
    <t>设备设施维修维护完成率</t>
  </si>
  <si>
    <t>水电暖保障率</t>
  </si>
  <si>
    <t>物业保障覆盖率</t>
  </si>
  <si>
    <t>设备设施检修维护验收合格率</t>
  </si>
  <si>
    <t>水电暖运行畅通率</t>
  </si>
  <si>
    <t>设备设施维修维护及时性</t>
  </si>
  <si>
    <t>物业服务及时性</t>
  </si>
  <si>
    <t>跨部门协同度</t>
  </si>
  <si>
    <t>协同度高</t>
  </si>
  <si>
    <t>物业管理机制健全性</t>
  </si>
  <si>
    <t>≥90%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</si>
</sst>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  <numFmt numFmtId="178" formatCode="0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sz val="10.5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.5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sz val="10.5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0" fillId="0" borderId="0" xfId="11" applyFont="1">
      <alignment vertical="center"/>
    </xf>
    <xf numFmtId="10" fontId="0" fillId="0" borderId="0" xfId="11" applyNumberFormat="1" applyFont="1">
      <alignment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A3" sqref="A3:B3"/>
    </sheetView>
  </sheetViews>
  <sheetFormatPr defaultColWidth="9" defaultRowHeight="13.5"/>
  <cols>
    <col min="1" max="1" width="9.75" customWidth="1"/>
    <col min="2" max="2" width="11.25" customWidth="1"/>
    <col min="3" max="3" width="17.375" customWidth="1"/>
    <col min="4" max="4" width="13.75" customWidth="1"/>
    <col min="5" max="5" width="17" customWidth="1"/>
    <col min="6" max="6" width="12" customWidth="1"/>
    <col min="7" max="7" width="10" customWidth="1"/>
    <col min="8" max="8" width="10.375" customWidth="1"/>
    <col min="9" max="9" width="8.625" customWidth="1"/>
    <col min="10" max="10" width="8.5" customWidth="1"/>
    <col min="11" max="11" width="14" customWidth="1"/>
  </cols>
  <sheetData>
    <row r="1" ht="4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customHeight="1" spans="1:11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</row>
    <row r="3" ht="20.25" customHeight="1" spans="1:11">
      <c r="A3" s="2" t="s">
        <v>3</v>
      </c>
      <c r="B3" s="2"/>
      <c r="C3" s="2" t="s">
        <v>4</v>
      </c>
      <c r="D3" s="2"/>
      <c r="E3" s="2"/>
      <c r="F3" s="2"/>
      <c r="G3" s="2" t="s">
        <v>5</v>
      </c>
      <c r="H3" s="2"/>
      <c r="I3" s="2" t="s">
        <v>6</v>
      </c>
      <c r="J3" s="2"/>
      <c r="K3" s="2"/>
    </row>
    <row r="4" ht="20.25" customHeight="1" spans="1:11">
      <c r="A4" s="2" t="s">
        <v>7</v>
      </c>
      <c r="B4" s="2"/>
      <c r="C4" s="2"/>
      <c r="D4" s="2"/>
      <c r="E4" s="2" t="s">
        <v>8</v>
      </c>
      <c r="F4" s="2" t="s">
        <v>9</v>
      </c>
      <c r="G4" s="2" t="s">
        <v>10</v>
      </c>
      <c r="H4" s="2"/>
      <c r="I4" s="2" t="s">
        <v>11</v>
      </c>
      <c r="J4" s="2" t="s">
        <v>12</v>
      </c>
      <c r="K4" s="2" t="s">
        <v>13</v>
      </c>
    </row>
    <row r="5" ht="20.2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20.25" customHeight="1" spans="1:11">
      <c r="A6" s="2"/>
      <c r="B6" s="2"/>
      <c r="C6" s="3" t="s">
        <v>14</v>
      </c>
      <c r="D6" s="3"/>
      <c r="E6" s="4">
        <f>E7+E8+E9+E10</f>
        <v>309</v>
      </c>
      <c r="F6" s="4">
        <f>F7+F8+F9+F10</f>
        <v>316.52</v>
      </c>
      <c r="G6" s="4">
        <v>170.25</v>
      </c>
      <c r="H6" s="4"/>
      <c r="I6" s="4">
        <v>10</v>
      </c>
      <c r="J6" s="22">
        <f>G6/F6</f>
        <v>0.537880702641223</v>
      </c>
      <c r="K6" s="23">
        <f>I6*J6</f>
        <v>5.37880702641223</v>
      </c>
    </row>
    <row r="7" ht="20.25" customHeight="1" spans="1:11">
      <c r="A7" s="2"/>
      <c r="B7" s="2"/>
      <c r="C7" s="2" t="s">
        <v>15</v>
      </c>
      <c r="D7" s="2"/>
      <c r="E7" s="4">
        <v>309</v>
      </c>
      <c r="F7" s="4">
        <v>309</v>
      </c>
      <c r="G7" s="4">
        <f>G6-G10</f>
        <v>162.73</v>
      </c>
      <c r="H7" s="4"/>
      <c r="I7" s="4" t="s">
        <v>16</v>
      </c>
      <c r="J7" s="4" t="s">
        <v>16</v>
      </c>
      <c r="K7" s="4" t="s">
        <v>16</v>
      </c>
    </row>
    <row r="8" ht="20.25" customHeight="1" spans="1:11">
      <c r="A8" s="2"/>
      <c r="B8" s="2"/>
      <c r="C8" s="2" t="s">
        <v>17</v>
      </c>
      <c r="D8" s="2"/>
      <c r="E8" s="4">
        <v>0</v>
      </c>
      <c r="F8" s="4">
        <v>0</v>
      </c>
      <c r="G8" s="4">
        <v>0</v>
      </c>
      <c r="H8" s="4"/>
      <c r="I8" s="4" t="s">
        <v>16</v>
      </c>
      <c r="J8" s="4" t="s">
        <v>16</v>
      </c>
      <c r="K8" s="4" t="s">
        <v>16</v>
      </c>
    </row>
    <row r="9" ht="20.25" customHeight="1" spans="1:11">
      <c r="A9" s="2"/>
      <c r="B9" s="2"/>
      <c r="C9" s="2" t="s">
        <v>18</v>
      </c>
      <c r="D9" s="2"/>
      <c r="E9" s="4">
        <v>0</v>
      </c>
      <c r="F9" s="4">
        <v>0</v>
      </c>
      <c r="G9" s="4">
        <v>0</v>
      </c>
      <c r="H9" s="4"/>
      <c r="I9" s="4" t="s">
        <v>16</v>
      </c>
      <c r="J9" s="4" t="s">
        <v>16</v>
      </c>
      <c r="K9" s="4" t="s">
        <v>16</v>
      </c>
    </row>
    <row r="10" ht="20.25" customHeight="1" spans="1:11">
      <c r="A10" s="2"/>
      <c r="B10" s="2"/>
      <c r="C10" s="2" t="s">
        <v>19</v>
      </c>
      <c r="D10" s="2"/>
      <c r="E10" s="4">
        <v>0</v>
      </c>
      <c r="F10" s="4">
        <v>7.52</v>
      </c>
      <c r="G10" s="4">
        <v>7.52</v>
      </c>
      <c r="H10" s="4"/>
      <c r="I10" s="4" t="s">
        <v>16</v>
      </c>
      <c r="J10" s="4" t="s">
        <v>16</v>
      </c>
      <c r="K10" s="4" t="s">
        <v>16</v>
      </c>
    </row>
    <row r="11" ht="20.25" customHeight="1" spans="1:11">
      <c r="A11" s="2" t="s">
        <v>20</v>
      </c>
      <c r="B11" s="2" t="s">
        <v>21</v>
      </c>
      <c r="C11" s="2"/>
      <c r="D11" s="2"/>
      <c r="E11" s="2"/>
      <c r="F11" s="2"/>
      <c r="G11" s="2" t="s">
        <v>22</v>
      </c>
      <c r="H11" s="2"/>
      <c r="I11" s="2"/>
      <c r="J11" s="2"/>
      <c r="K11" s="2"/>
    </row>
    <row r="12" ht="105.95" customHeight="1" spans="1:11">
      <c r="A12" s="2"/>
      <c r="B12" s="6" t="s">
        <v>23</v>
      </c>
      <c r="C12" s="6"/>
      <c r="D12" s="6"/>
      <c r="E12" s="6"/>
      <c r="F12" s="6"/>
      <c r="G12" s="6" t="s">
        <v>24</v>
      </c>
      <c r="H12" s="6"/>
      <c r="I12" s="6"/>
      <c r="J12" s="6"/>
      <c r="K12" s="6"/>
    </row>
    <row r="13" ht="20.1" customHeight="1" spans="1:11">
      <c r="A13" s="42" t="s">
        <v>25</v>
      </c>
      <c r="B13" s="2" t="s">
        <v>26</v>
      </c>
      <c r="C13" s="2" t="s">
        <v>27</v>
      </c>
      <c r="D13" s="2" t="s">
        <v>28</v>
      </c>
      <c r="E13" s="2"/>
      <c r="F13" s="2" t="s">
        <v>29</v>
      </c>
      <c r="G13" s="2" t="s">
        <v>30</v>
      </c>
      <c r="H13" s="2" t="s">
        <v>11</v>
      </c>
      <c r="I13" s="2" t="s">
        <v>13</v>
      </c>
      <c r="J13" s="2" t="s">
        <v>31</v>
      </c>
      <c r="K13" s="2"/>
    </row>
    <row r="14" ht="20.1" customHeight="1" spans="1:11">
      <c r="A14" s="42"/>
      <c r="B14" s="43" t="s">
        <v>32</v>
      </c>
      <c r="C14" s="43" t="s">
        <v>33</v>
      </c>
      <c r="D14" s="9" t="s">
        <v>34</v>
      </c>
      <c r="E14" s="9" t="s">
        <v>34</v>
      </c>
      <c r="F14" s="28" t="s">
        <v>35</v>
      </c>
      <c r="G14" s="44">
        <v>1</v>
      </c>
      <c r="H14" s="4">
        <v>3</v>
      </c>
      <c r="I14" s="4">
        <v>3</v>
      </c>
      <c r="J14" s="5"/>
      <c r="K14" s="5"/>
    </row>
    <row r="15" ht="84.95" customHeight="1" spans="1:11">
      <c r="A15" s="42"/>
      <c r="B15" s="45"/>
      <c r="C15" s="45"/>
      <c r="D15" s="27" t="s">
        <v>36</v>
      </c>
      <c r="E15" s="27" t="s">
        <v>36</v>
      </c>
      <c r="F15" s="28" t="s">
        <v>37</v>
      </c>
      <c r="G15" s="4" t="s">
        <v>38</v>
      </c>
      <c r="H15" s="4">
        <v>3</v>
      </c>
      <c r="I15" s="4">
        <v>1.5</v>
      </c>
      <c r="J15" s="6" t="s">
        <v>39</v>
      </c>
      <c r="K15" s="6"/>
    </row>
    <row r="16" ht="20.1" customHeight="1" spans="1:11">
      <c r="A16" s="42"/>
      <c r="B16" s="45"/>
      <c r="C16" s="45"/>
      <c r="D16" s="27" t="s">
        <v>40</v>
      </c>
      <c r="E16" s="27" t="s">
        <v>40</v>
      </c>
      <c r="F16" s="28" t="s">
        <v>41</v>
      </c>
      <c r="G16" s="44">
        <v>1</v>
      </c>
      <c r="H16" s="4">
        <v>4</v>
      </c>
      <c r="I16" s="4">
        <v>4</v>
      </c>
      <c r="J16" s="6"/>
      <c r="K16" s="6"/>
    </row>
    <row r="17" ht="35.1" customHeight="1" spans="1:11">
      <c r="A17" s="42"/>
      <c r="B17" s="45"/>
      <c r="C17" s="45"/>
      <c r="D17" s="27" t="s">
        <v>42</v>
      </c>
      <c r="E17" s="27" t="s">
        <v>42</v>
      </c>
      <c r="F17" s="28" t="s">
        <v>41</v>
      </c>
      <c r="G17" s="44">
        <v>1</v>
      </c>
      <c r="H17" s="4">
        <v>4</v>
      </c>
      <c r="I17" s="4">
        <v>4</v>
      </c>
      <c r="J17" s="6"/>
      <c r="K17" s="6"/>
    </row>
    <row r="18" ht="54" customHeight="1" spans="1:11">
      <c r="A18" s="42"/>
      <c r="B18" s="45"/>
      <c r="C18" s="45"/>
      <c r="D18" s="27" t="s">
        <v>43</v>
      </c>
      <c r="E18" s="27" t="s">
        <v>43</v>
      </c>
      <c r="F18" s="28" t="s">
        <v>44</v>
      </c>
      <c r="G18" s="4" t="s">
        <v>45</v>
      </c>
      <c r="H18" s="4">
        <v>3</v>
      </c>
      <c r="I18" s="4">
        <v>2</v>
      </c>
      <c r="J18" s="6" t="s">
        <v>46</v>
      </c>
      <c r="K18" s="6"/>
    </row>
    <row r="19" ht="20.1" customHeight="1" spans="1:11">
      <c r="A19" s="42"/>
      <c r="B19" s="45"/>
      <c r="C19" s="2" t="s">
        <v>47</v>
      </c>
      <c r="D19" s="9" t="s">
        <v>48</v>
      </c>
      <c r="E19" s="9"/>
      <c r="F19" s="10" t="s">
        <v>35</v>
      </c>
      <c r="G19" s="44">
        <v>1</v>
      </c>
      <c r="H19" s="4">
        <v>3</v>
      </c>
      <c r="I19" s="4">
        <v>3</v>
      </c>
      <c r="J19" s="5"/>
      <c r="K19" s="5"/>
    </row>
    <row r="20" ht="20.1" customHeight="1" spans="1:12">
      <c r="A20" s="42"/>
      <c r="B20" s="45"/>
      <c r="C20" s="2"/>
      <c r="D20" s="9" t="s">
        <v>49</v>
      </c>
      <c r="E20" s="9"/>
      <c r="F20" s="10" t="s">
        <v>50</v>
      </c>
      <c r="G20" s="22">
        <v>0.9977</v>
      </c>
      <c r="H20" s="4">
        <v>6</v>
      </c>
      <c r="I20" s="4">
        <v>6</v>
      </c>
      <c r="J20" s="5"/>
      <c r="K20" s="5"/>
      <c r="L20" t="s">
        <v>51</v>
      </c>
    </row>
    <row r="21" ht="20.1" customHeight="1" spans="1:11">
      <c r="A21" s="42"/>
      <c r="B21" s="45"/>
      <c r="C21" s="2"/>
      <c r="D21" s="9" t="s">
        <v>52</v>
      </c>
      <c r="E21" s="9" t="s">
        <v>52</v>
      </c>
      <c r="F21" s="10" t="s">
        <v>53</v>
      </c>
      <c r="G21" s="22">
        <v>0.9896</v>
      </c>
      <c r="H21" s="4">
        <v>5</v>
      </c>
      <c r="I21" s="4">
        <v>5</v>
      </c>
      <c r="J21" s="5"/>
      <c r="K21" s="5"/>
    </row>
    <row r="22" ht="20.1" customHeight="1" spans="1:11">
      <c r="A22" s="42"/>
      <c r="B22" s="45"/>
      <c r="C22" s="2"/>
      <c r="D22" s="9" t="s">
        <v>54</v>
      </c>
      <c r="E22" s="9" t="s">
        <v>54</v>
      </c>
      <c r="F22" s="10" t="s">
        <v>55</v>
      </c>
      <c r="G22" s="44">
        <v>0.93</v>
      </c>
      <c r="H22" s="4">
        <v>6</v>
      </c>
      <c r="I22" s="4">
        <v>6</v>
      </c>
      <c r="J22" s="5"/>
      <c r="K22" s="5"/>
    </row>
    <row r="23" ht="20.1" customHeight="1" spans="1:11">
      <c r="A23" s="42"/>
      <c r="B23" s="45"/>
      <c r="C23" s="2" t="s">
        <v>56</v>
      </c>
      <c r="D23" s="9" t="s">
        <v>57</v>
      </c>
      <c r="E23" s="9" t="s">
        <v>57</v>
      </c>
      <c r="F23" s="10" t="s">
        <v>58</v>
      </c>
      <c r="G23" s="44">
        <v>1</v>
      </c>
      <c r="H23" s="4">
        <v>3</v>
      </c>
      <c r="I23" s="4">
        <v>3</v>
      </c>
      <c r="J23" s="5"/>
      <c r="K23" s="5"/>
    </row>
    <row r="24" ht="20.1" customHeight="1" spans="1:11">
      <c r="A24" s="42"/>
      <c r="B24" s="45"/>
      <c r="C24" s="2"/>
      <c r="D24" s="9" t="s">
        <v>59</v>
      </c>
      <c r="E24" s="9" t="s">
        <v>59</v>
      </c>
      <c r="F24" s="10" t="s">
        <v>58</v>
      </c>
      <c r="G24" s="44">
        <v>1</v>
      </c>
      <c r="H24" s="4">
        <v>3</v>
      </c>
      <c r="I24" s="4">
        <v>3</v>
      </c>
      <c r="J24" s="5"/>
      <c r="K24" s="5"/>
    </row>
    <row r="25" ht="20.1" customHeight="1" spans="1:11">
      <c r="A25" s="42"/>
      <c r="B25" s="45"/>
      <c r="C25" s="2"/>
      <c r="D25" s="9" t="s">
        <v>60</v>
      </c>
      <c r="E25" s="9" t="s">
        <v>60</v>
      </c>
      <c r="F25" s="10" t="s">
        <v>58</v>
      </c>
      <c r="G25" s="44">
        <v>1</v>
      </c>
      <c r="H25" s="4">
        <v>3</v>
      </c>
      <c r="I25" s="4">
        <v>3</v>
      </c>
      <c r="J25" s="5"/>
      <c r="K25" s="5"/>
    </row>
    <row r="26" ht="20.1" customHeight="1" spans="1:11">
      <c r="A26" s="42"/>
      <c r="B26" s="46"/>
      <c r="C26" s="2" t="s">
        <v>61</v>
      </c>
      <c r="D26" s="9" t="s">
        <v>62</v>
      </c>
      <c r="E26" s="9"/>
      <c r="F26" s="10" t="s">
        <v>63</v>
      </c>
      <c r="G26" s="44">
        <v>1</v>
      </c>
      <c r="H26" s="4">
        <v>4</v>
      </c>
      <c r="I26" s="4">
        <v>4</v>
      </c>
      <c r="J26" s="5"/>
      <c r="K26" s="5"/>
    </row>
    <row r="27" ht="20.1" customHeight="1" spans="1:11">
      <c r="A27" s="42"/>
      <c r="B27" s="43" t="s">
        <v>64</v>
      </c>
      <c r="C27" s="43" t="s">
        <v>65</v>
      </c>
      <c r="D27" s="9" t="s">
        <v>66</v>
      </c>
      <c r="E27" s="9" t="s">
        <v>66</v>
      </c>
      <c r="F27" s="10" t="s">
        <v>67</v>
      </c>
      <c r="G27" s="44">
        <v>1</v>
      </c>
      <c r="H27" s="4">
        <v>7</v>
      </c>
      <c r="I27" s="4">
        <v>7</v>
      </c>
      <c r="J27" s="5"/>
      <c r="K27" s="5"/>
    </row>
    <row r="28" ht="20.1" customHeight="1" spans="1:11">
      <c r="A28" s="42"/>
      <c r="B28" s="45"/>
      <c r="C28" s="45"/>
      <c r="D28" s="9" t="s">
        <v>68</v>
      </c>
      <c r="E28" s="9" t="s">
        <v>68</v>
      </c>
      <c r="F28" s="10" t="s">
        <v>69</v>
      </c>
      <c r="G28" s="44">
        <v>1</v>
      </c>
      <c r="H28" s="4">
        <v>8</v>
      </c>
      <c r="I28" s="4">
        <v>8</v>
      </c>
      <c r="J28" s="5"/>
      <c r="K28" s="5"/>
    </row>
    <row r="29" ht="20.1" customHeight="1" spans="1:11">
      <c r="A29" s="42"/>
      <c r="B29" s="45"/>
      <c r="C29" s="2" t="s">
        <v>70</v>
      </c>
      <c r="D29" s="9" t="s">
        <v>71</v>
      </c>
      <c r="E29" s="9" t="s">
        <v>71</v>
      </c>
      <c r="F29" s="10" t="s">
        <v>72</v>
      </c>
      <c r="G29" s="44">
        <v>1</v>
      </c>
      <c r="H29" s="4">
        <v>8</v>
      </c>
      <c r="I29" s="4">
        <v>8</v>
      </c>
      <c r="J29" s="5"/>
      <c r="K29" s="5"/>
    </row>
    <row r="30" ht="20.1" customHeight="1" spans="1:11">
      <c r="A30" s="42"/>
      <c r="B30" s="46"/>
      <c r="C30" s="2"/>
      <c r="D30" s="9" t="s">
        <v>73</v>
      </c>
      <c r="E30" s="9" t="s">
        <v>73</v>
      </c>
      <c r="F30" s="10" t="s">
        <v>72</v>
      </c>
      <c r="G30" s="44">
        <v>1</v>
      </c>
      <c r="H30" s="4">
        <v>7</v>
      </c>
      <c r="I30" s="4">
        <v>7</v>
      </c>
      <c r="J30" s="5"/>
      <c r="K30" s="5"/>
    </row>
    <row r="31" ht="20.1" customHeight="1" spans="1:11">
      <c r="A31" s="42"/>
      <c r="B31" s="2" t="s">
        <v>74</v>
      </c>
      <c r="C31" s="2" t="s">
        <v>75</v>
      </c>
      <c r="D31" s="9" t="s">
        <v>76</v>
      </c>
      <c r="E31" s="9" t="s">
        <v>76</v>
      </c>
      <c r="F31" s="10" t="s">
        <v>53</v>
      </c>
      <c r="G31" s="44">
        <v>0.95</v>
      </c>
      <c r="H31" s="4">
        <v>3</v>
      </c>
      <c r="I31" s="4">
        <v>3</v>
      </c>
      <c r="J31" s="5"/>
      <c r="K31" s="5"/>
    </row>
    <row r="32" ht="20.1" customHeight="1" spans="1:11">
      <c r="A32" s="42"/>
      <c r="B32" s="2"/>
      <c r="C32" s="2"/>
      <c r="D32" s="9" t="s">
        <v>77</v>
      </c>
      <c r="E32" s="9"/>
      <c r="F32" s="10" t="s">
        <v>53</v>
      </c>
      <c r="G32" s="44">
        <v>0.95</v>
      </c>
      <c r="H32" s="4">
        <v>3</v>
      </c>
      <c r="I32" s="4">
        <v>3</v>
      </c>
      <c r="J32" s="5"/>
      <c r="K32" s="5"/>
    </row>
    <row r="33" ht="20.1" customHeight="1" spans="1:11">
      <c r="A33" s="42"/>
      <c r="B33" s="2"/>
      <c r="C33" s="2"/>
      <c r="D33" s="9" t="s">
        <v>78</v>
      </c>
      <c r="E33" s="9" t="s">
        <v>78</v>
      </c>
      <c r="F33" s="10" t="s">
        <v>53</v>
      </c>
      <c r="G33" s="44">
        <v>0.95</v>
      </c>
      <c r="H33" s="4">
        <v>4</v>
      </c>
      <c r="I33" s="4">
        <v>4</v>
      </c>
      <c r="J33" s="5"/>
      <c r="K33" s="5"/>
    </row>
    <row r="34" ht="20.1" customHeight="1" spans="1:11">
      <c r="A34" s="47" t="s">
        <v>79</v>
      </c>
      <c r="B34" s="47"/>
      <c r="C34" s="47"/>
      <c r="D34" s="47"/>
      <c r="E34" s="47"/>
      <c r="F34" s="47"/>
      <c r="G34" s="47"/>
      <c r="H34" s="47">
        <f>SUM(H14:H33)+I6</f>
        <v>100</v>
      </c>
      <c r="I34" s="48">
        <f>SUM(I14:I33)+K6</f>
        <v>92.8788070264122</v>
      </c>
      <c r="J34" s="20"/>
      <c r="K34" s="20"/>
    </row>
    <row r="35" ht="23.1" customHeight="1" spans="1:11">
      <c r="A35" s="19" t="s">
        <v>80</v>
      </c>
      <c r="B35" s="20" t="s">
        <v>81</v>
      </c>
      <c r="C35" s="20"/>
      <c r="D35" s="20"/>
      <c r="E35" s="20"/>
      <c r="F35" s="20"/>
      <c r="G35" s="20"/>
      <c r="H35" s="20"/>
      <c r="I35" s="20"/>
      <c r="J35" s="20"/>
      <c r="K35" s="20"/>
    </row>
    <row r="36" ht="27.95" customHeight="1" spans="1:11">
      <c r="A36" s="21" t="s">
        <v>82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ht="45.95" customHeight="1" spans="1:11">
      <c r="A37" s="21" t="s">
        <v>83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ht="62.1" customHeight="1" spans="1:11">
      <c r="A38" s="21" t="s">
        <v>84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</row>
  </sheetData>
  <mergeCells count="88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A34:G34"/>
    <mergeCell ref="J34:K34"/>
    <mergeCell ref="B35:K35"/>
    <mergeCell ref="A36:K36"/>
    <mergeCell ref="A37:K37"/>
    <mergeCell ref="A38:K38"/>
    <mergeCell ref="A11:A12"/>
    <mergeCell ref="A13:A33"/>
    <mergeCell ref="B14:B26"/>
    <mergeCell ref="B27:B30"/>
    <mergeCell ref="B31:B33"/>
    <mergeCell ref="C14:C18"/>
    <mergeCell ref="C19:C22"/>
    <mergeCell ref="C23:C25"/>
    <mergeCell ref="C27:C28"/>
    <mergeCell ref="C29:C30"/>
    <mergeCell ref="C31:C33"/>
    <mergeCell ref="E4:E5"/>
    <mergeCell ref="F4:F5"/>
    <mergeCell ref="I4:I5"/>
    <mergeCell ref="J4:J5"/>
    <mergeCell ref="K4:K5"/>
    <mergeCell ref="C4:D5"/>
    <mergeCell ref="G4:H5"/>
    <mergeCell ref="A4:B10"/>
  </mergeCells>
  <pageMargins left="0.748031496062992" right="0.748031496062992" top="0.984251968503937" bottom="0.984251968503937" header="0.511811023622047" footer="0.511811023622047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workbookViewId="0">
      <selection activeCell="A4" sqref="A4:B9"/>
    </sheetView>
  </sheetViews>
  <sheetFormatPr defaultColWidth="9" defaultRowHeight="13.5"/>
  <cols>
    <col min="1" max="1" width="5.25" customWidth="1"/>
    <col min="3" max="3" width="14" customWidth="1"/>
    <col min="5" max="5" width="14.125" customWidth="1"/>
    <col min="6" max="6" width="12.625" customWidth="1"/>
    <col min="7" max="7" width="10.125" customWidth="1"/>
    <col min="8" max="8" width="6.875" customWidth="1"/>
    <col min="9" max="9" width="8" customWidth="1"/>
    <col min="10" max="10" width="12" customWidth="1"/>
    <col min="11" max="11" width="12.875" customWidth="1"/>
  </cols>
  <sheetData>
    <row r="1" ht="42" customHeight="1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customHeight="1" spans="1:11">
      <c r="A2" s="2" t="s">
        <v>86</v>
      </c>
      <c r="B2" s="2"/>
      <c r="C2" s="2" t="s">
        <v>87</v>
      </c>
      <c r="D2" s="2"/>
      <c r="E2" s="2"/>
      <c r="F2" s="2"/>
      <c r="G2" s="2"/>
      <c r="H2" s="2"/>
      <c r="I2" s="2"/>
      <c r="J2" s="2"/>
      <c r="K2" s="2"/>
    </row>
    <row r="3" ht="20.25" customHeight="1" spans="1:11">
      <c r="A3" s="2" t="s">
        <v>88</v>
      </c>
      <c r="B3" s="2"/>
      <c r="C3" s="2" t="s">
        <v>6</v>
      </c>
      <c r="D3" s="2"/>
      <c r="E3" s="2"/>
      <c r="F3" s="2"/>
      <c r="G3" s="2" t="s">
        <v>5</v>
      </c>
      <c r="H3" s="2"/>
      <c r="I3" s="2" t="s">
        <v>6</v>
      </c>
      <c r="J3" s="2"/>
      <c r="K3" s="2"/>
    </row>
    <row r="4" ht="20.25" customHeight="1" spans="1:11">
      <c r="A4" s="2" t="s">
        <v>7</v>
      </c>
      <c r="B4" s="2"/>
      <c r="C4" s="2"/>
      <c r="D4" s="2"/>
      <c r="E4" s="2" t="s">
        <v>8</v>
      </c>
      <c r="F4" s="2" t="s">
        <v>9</v>
      </c>
      <c r="G4" s="2" t="s">
        <v>10</v>
      </c>
      <c r="H4" s="2"/>
      <c r="I4" s="2" t="s">
        <v>11</v>
      </c>
      <c r="J4" s="2" t="s">
        <v>12</v>
      </c>
      <c r="K4" s="2" t="s">
        <v>13</v>
      </c>
    </row>
    <row r="5" ht="20.2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20.25" customHeight="1" spans="1:11">
      <c r="A6" s="2"/>
      <c r="B6" s="2"/>
      <c r="C6" s="3" t="s">
        <v>14</v>
      </c>
      <c r="D6" s="3"/>
      <c r="E6" s="4">
        <f>E7+E8+E9</f>
        <v>122.33</v>
      </c>
      <c r="F6" s="4">
        <f>F7+F8+F9</f>
        <v>122.33</v>
      </c>
      <c r="G6" s="4">
        <v>110.03</v>
      </c>
      <c r="H6" s="4"/>
      <c r="I6" s="4">
        <v>10</v>
      </c>
      <c r="J6" s="22">
        <f>G6/F6</f>
        <v>0.89945230115262</v>
      </c>
      <c r="K6" s="23">
        <f>I6*J6</f>
        <v>8.9945230115262</v>
      </c>
    </row>
    <row r="7" ht="20.25" customHeight="1" spans="1:11">
      <c r="A7" s="2"/>
      <c r="B7" s="2"/>
      <c r="C7" s="2" t="s">
        <v>89</v>
      </c>
      <c r="D7" s="2"/>
      <c r="E7" s="4">
        <v>105</v>
      </c>
      <c r="F7" s="4">
        <v>105</v>
      </c>
      <c r="G7" s="23">
        <f>G6-G8</f>
        <v>92.7</v>
      </c>
      <c r="H7" s="23"/>
      <c r="I7" s="4" t="s">
        <v>16</v>
      </c>
      <c r="J7" s="4" t="s">
        <v>16</v>
      </c>
      <c r="K7" s="4" t="s">
        <v>16</v>
      </c>
    </row>
    <row r="8" ht="20.25" customHeight="1" spans="1:11">
      <c r="A8" s="2"/>
      <c r="B8" s="2"/>
      <c r="C8" s="2" t="s">
        <v>90</v>
      </c>
      <c r="D8" s="2"/>
      <c r="E8" s="4">
        <v>17.33</v>
      </c>
      <c r="F8" s="4">
        <v>17.33</v>
      </c>
      <c r="G8" s="4">
        <v>17.33</v>
      </c>
      <c r="H8" s="4"/>
      <c r="I8" s="4" t="s">
        <v>16</v>
      </c>
      <c r="J8" s="4" t="s">
        <v>16</v>
      </c>
      <c r="K8" s="4" t="s">
        <v>16</v>
      </c>
    </row>
    <row r="9" ht="20.25" customHeight="1" spans="1:11">
      <c r="A9" s="2"/>
      <c r="B9" s="2"/>
      <c r="C9" s="2" t="s">
        <v>91</v>
      </c>
      <c r="D9" s="2"/>
      <c r="E9" s="4">
        <v>0</v>
      </c>
      <c r="F9" s="4">
        <v>0</v>
      </c>
      <c r="G9" s="4">
        <v>0</v>
      </c>
      <c r="H9" s="4"/>
      <c r="I9" s="4" t="s">
        <v>16</v>
      </c>
      <c r="J9" s="4" t="s">
        <v>16</v>
      </c>
      <c r="K9" s="4" t="s">
        <v>16</v>
      </c>
    </row>
    <row r="10" ht="20.25" customHeight="1" spans="1:11">
      <c r="A10" s="2" t="s">
        <v>20</v>
      </c>
      <c r="B10" s="2" t="s">
        <v>21</v>
      </c>
      <c r="C10" s="2"/>
      <c r="D10" s="2"/>
      <c r="E10" s="2"/>
      <c r="F10" s="2"/>
      <c r="G10" s="2" t="s">
        <v>22</v>
      </c>
      <c r="H10" s="2"/>
      <c r="I10" s="2"/>
      <c r="J10" s="2"/>
      <c r="K10" s="2"/>
    </row>
    <row r="11" ht="114" customHeight="1" spans="1:11">
      <c r="A11" s="2"/>
      <c r="B11" s="5" t="s">
        <v>92</v>
      </c>
      <c r="C11" s="5"/>
      <c r="D11" s="5"/>
      <c r="E11" s="5"/>
      <c r="F11" s="5"/>
      <c r="G11" s="26" t="s">
        <v>93</v>
      </c>
      <c r="H11" s="6"/>
      <c r="I11" s="6"/>
      <c r="J11" s="6"/>
      <c r="K11" s="6"/>
    </row>
    <row r="12" ht="18.95" customHeight="1" spans="1:11">
      <c r="A12" s="7" t="s">
        <v>25</v>
      </c>
      <c r="B12" s="8" t="s">
        <v>26</v>
      </c>
      <c r="C12" s="8" t="s">
        <v>27</v>
      </c>
      <c r="D12" s="8" t="s">
        <v>28</v>
      </c>
      <c r="E12" s="8"/>
      <c r="F12" s="8" t="s">
        <v>29</v>
      </c>
      <c r="G12" s="8" t="s">
        <v>30</v>
      </c>
      <c r="H12" s="8" t="s">
        <v>11</v>
      </c>
      <c r="I12" s="8" t="s">
        <v>13</v>
      </c>
      <c r="J12" s="8" t="s">
        <v>31</v>
      </c>
      <c r="K12" s="8"/>
    </row>
    <row r="13" ht="20.1" customHeight="1" spans="1:11">
      <c r="A13" s="7"/>
      <c r="B13" s="8" t="s">
        <v>32</v>
      </c>
      <c r="C13" s="8" t="s">
        <v>33</v>
      </c>
      <c r="D13" s="9" t="s">
        <v>94</v>
      </c>
      <c r="E13" s="9" t="s">
        <v>94</v>
      </c>
      <c r="F13" s="10" t="s">
        <v>41</v>
      </c>
      <c r="G13" s="12">
        <v>1</v>
      </c>
      <c r="H13" s="8">
        <v>4</v>
      </c>
      <c r="I13" s="8">
        <v>4</v>
      </c>
      <c r="J13" s="38"/>
      <c r="K13" s="38"/>
    </row>
    <row r="14" ht="20.1" customHeight="1" spans="1:11">
      <c r="A14" s="7"/>
      <c r="B14" s="8"/>
      <c r="C14" s="8"/>
      <c r="D14" s="9" t="s">
        <v>95</v>
      </c>
      <c r="E14" s="9"/>
      <c r="F14" s="10" t="s">
        <v>41</v>
      </c>
      <c r="G14" s="12">
        <v>1</v>
      </c>
      <c r="H14" s="8">
        <v>4</v>
      </c>
      <c r="I14" s="8">
        <v>4</v>
      </c>
      <c r="J14" s="38"/>
      <c r="K14" s="38"/>
    </row>
    <row r="15" ht="39" customHeight="1" spans="1:11">
      <c r="A15" s="7"/>
      <c r="B15" s="8"/>
      <c r="C15" s="8"/>
      <c r="D15" s="27" t="s">
        <v>96</v>
      </c>
      <c r="E15" s="27" t="s">
        <v>96</v>
      </c>
      <c r="F15" s="28" t="s">
        <v>35</v>
      </c>
      <c r="G15" s="12">
        <v>1</v>
      </c>
      <c r="H15" s="17">
        <v>4</v>
      </c>
      <c r="I15" s="17">
        <v>4</v>
      </c>
      <c r="J15" s="39"/>
      <c r="K15" s="39"/>
    </row>
    <row r="16" ht="20.1" customHeight="1" spans="1:14">
      <c r="A16" s="7"/>
      <c r="B16" s="8"/>
      <c r="C16" s="8" t="s">
        <v>47</v>
      </c>
      <c r="D16" s="27" t="s">
        <v>97</v>
      </c>
      <c r="E16" s="27"/>
      <c r="F16" s="28" t="s">
        <v>98</v>
      </c>
      <c r="G16" s="29">
        <v>0.8692</v>
      </c>
      <c r="H16" s="17">
        <v>3</v>
      </c>
      <c r="I16" s="17">
        <v>3</v>
      </c>
      <c r="J16" s="39"/>
      <c r="K16" s="39"/>
      <c r="N16" s="40"/>
    </row>
    <row r="17" ht="20.1" customHeight="1" spans="1:14">
      <c r="A17" s="7"/>
      <c r="B17" s="8"/>
      <c r="C17" s="8"/>
      <c r="D17" s="27" t="s">
        <v>99</v>
      </c>
      <c r="E17" s="27" t="s">
        <v>99</v>
      </c>
      <c r="F17" s="28" t="s">
        <v>100</v>
      </c>
      <c r="G17" s="30">
        <v>0.094</v>
      </c>
      <c r="H17" s="17">
        <v>3</v>
      </c>
      <c r="I17" s="17">
        <v>3</v>
      </c>
      <c r="J17" s="39" t="s">
        <v>101</v>
      </c>
      <c r="K17" s="39"/>
      <c r="N17" s="40"/>
    </row>
    <row r="18" ht="20.1" customHeight="1" spans="1:14">
      <c r="A18" s="7"/>
      <c r="B18" s="8"/>
      <c r="C18" s="8"/>
      <c r="D18" s="27" t="s">
        <v>49</v>
      </c>
      <c r="E18" s="27" t="s">
        <v>49</v>
      </c>
      <c r="F18" s="28" t="s">
        <v>50</v>
      </c>
      <c r="G18" s="29">
        <v>0.9977</v>
      </c>
      <c r="H18" s="17">
        <v>5</v>
      </c>
      <c r="I18" s="17">
        <v>5</v>
      </c>
      <c r="J18" s="39"/>
      <c r="K18" s="39"/>
      <c r="N18" s="40"/>
    </row>
    <row r="19" ht="68.1" customHeight="1" spans="1:14">
      <c r="A19" s="7"/>
      <c r="B19" s="8"/>
      <c r="C19" s="8"/>
      <c r="D19" s="27" t="s">
        <v>102</v>
      </c>
      <c r="E19" s="27"/>
      <c r="F19" s="28" t="s">
        <v>103</v>
      </c>
      <c r="G19" s="31">
        <v>0.435</v>
      </c>
      <c r="H19" s="17">
        <v>4</v>
      </c>
      <c r="I19" s="17">
        <v>2</v>
      </c>
      <c r="J19" s="39" t="s">
        <v>104</v>
      </c>
      <c r="K19" s="39"/>
      <c r="N19" s="40"/>
    </row>
    <row r="20" ht="20.1" customHeight="1" spans="1:14">
      <c r="A20" s="7"/>
      <c r="B20" s="8"/>
      <c r="C20" s="8"/>
      <c r="D20" s="27" t="s">
        <v>105</v>
      </c>
      <c r="E20" s="27"/>
      <c r="F20" s="28" t="s">
        <v>106</v>
      </c>
      <c r="G20" s="12">
        <v>1</v>
      </c>
      <c r="H20" s="17">
        <v>4</v>
      </c>
      <c r="I20" s="17">
        <v>4</v>
      </c>
      <c r="J20" s="39"/>
      <c r="K20" s="39"/>
      <c r="N20" s="40"/>
    </row>
    <row r="21" ht="20.1" customHeight="1" spans="1:14">
      <c r="A21" s="7"/>
      <c r="B21" s="8"/>
      <c r="C21" s="8"/>
      <c r="D21" s="27" t="s">
        <v>107</v>
      </c>
      <c r="E21" s="27"/>
      <c r="F21" s="28" t="s">
        <v>98</v>
      </c>
      <c r="G21" s="29">
        <v>0.8713</v>
      </c>
      <c r="H21" s="17">
        <v>5</v>
      </c>
      <c r="I21" s="17">
        <v>5</v>
      </c>
      <c r="J21" s="39"/>
      <c r="K21" s="39"/>
      <c r="M21" s="41"/>
      <c r="N21" s="40"/>
    </row>
    <row r="22" ht="20.1" customHeight="1" spans="1:14">
      <c r="A22" s="7"/>
      <c r="B22" s="8"/>
      <c r="C22" s="8"/>
      <c r="D22" s="27" t="s">
        <v>54</v>
      </c>
      <c r="E22" s="27"/>
      <c r="F22" s="28" t="s">
        <v>55</v>
      </c>
      <c r="G22" s="12">
        <v>0.93</v>
      </c>
      <c r="H22" s="17">
        <v>4</v>
      </c>
      <c r="I22" s="17">
        <v>4</v>
      </c>
      <c r="J22" s="39"/>
      <c r="K22" s="39"/>
      <c r="N22" s="40"/>
    </row>
    <row r="23" ht="20.1" customHeight="1" spans="1:11">
      <c r="A23" s="7"/>
      <c r="B23" s="8"/>
      <c r="C23" s="8" t="s">
        <v>56</v>
      </c>
      <c r="D23" s="27" t="s">
        <v>108</v>
      </c>
      <c r="E23" s="27" t="s">
        <v>108</v>
      </c>
      <c r="F23" s="28" t="s">
        <v>58</v>
      </c>
      <c r="G23" s="12">
        <v>1</v>
      </c>
      <c r="H23" s="17">
        <v>2</v>
      </c>
      <c r="I23" s="17">
        <v>2</v>
      </c>
      <c r="J23" s="39"/>
      <c r="K23" s="39"/>
    </row>
    <row r="24" ht="20.1" customHeight="1" spans="1:11">
      <c r="A24" s="7"/>
      <c r="B24" s="8"/>
      <c r="C24" s="8"/>
      <c r="D24" s="27" t="s">
        <v>109</v>
      </c>
      <c r="E24" s="27"/>
      <c r="F24" s="28" t="s">
        <v>58</v>
      </c>
      <c r="G24" s="12">
        <v>1</v>
      </c>
      <c r="H24" s="17">
        <v>2</v>
      </c>
      <c r="I24" s="17">
        <v>2</v>
      </c>
      <c r="J24" s="39"/>
      <c r="K24" s="39"/>
    </row>
    <row r="25" ht="20.1" customHeight="1" spans="1:13">
      <c r="A25" s="7"/>
      <c r="B25" s="8"/>
      <c r="C25" s="8"/>
      <c r="D25" s="27" t="s">
        <v>110</v>
      </c>
      <c r="E25" s="27" t="s">
        <v>110</v>
      </c>
      <c r="F25" s="28" t="s">
        <v>58</v>
      </c>
      <c r="G25" s="12">
        <v>1</v>
      </c>
      <c r="H25" s="17">
        <v>2</v>
      </c>
      <c r="I25" s="17">
        <v>2</v>
      </c>
      <c r="J25" s="39"/>
      <c r="K25" s="39"/>
      <c r="M25" s="41"/>
    </row>
    <row r="26" ht="20.1" customHeight="1" spans="1:11">
      <c r="A26" s="7"/>
      <c r="B26" s="8"/>
      <c r="C26" s="8" t="s">
        <v>61</v>
      </c>
      <c r="D26" s="16" t="s">
        <v>62</v>
      </c>
      <c r="E26" s="16"/>
      <c r="F26" s="10" t="s">
        <v>63</v>
      </c>
      <c r="G26" s="15">
        <v>1</v>
      </c>
      <c r="H26" s="8">
        <v>4</v>
      </c>
      <c r="I26" s="8">
        <v>4</v>
      </c>
      <c r="J26" s="38"/>
      <c r="K26" s="38"/>
    </row>
    <row r="27" ht="20.1" customHeight="1" spans="1:11">
      <c r="A27" s="7"/>
      <c r="B27" s="8" t="s">
        <v>64</v>
      </c>
      <c r="C27" s="17" t="s">
        <v>111</v>
      </c>
      <c r="D27" s="27" t="s">
        <v>112</v>
      </c>
      <c r="E27" s="27"/>
      <c r="F27" s="28" t="s">
        <v>113</v>
      </c>
      <c r="G27" s="32">
        <v>1</v>
      </c>
      <c r="H27" s="28">
        <v>6</v>
      </c>
      <c r="I27" s="28">
        <v>6</v>
      </c>
      <c r="J27" s="39"/>
      <c r="K27" s="39"/>
    </row>
    <row r="28" ht="20.1" customHeight="1" spans="1:11">
      <c r="A28" s="7"/>
      <c r="B28" s="8"/>
      <c r="C28" s="33" t="s">
        <v>65</v>
      </c>
      <c r="D28" s="27" t="s">
        <v>114</v>
      </c>
      <c r="E28" s="27" t="s">
        <v>114</v>
      </c>
      <c r="F28" s="28" t="s">
        <v>115</v>
      </c>
      <c r="G28" s="15">
        <v>1</v>
      </c>
      <c r="H28" s="17">
        <v>5</v>
      </c>
      <c r="I28" s="17">
        <v>5</v>
      </c>
      <c r="J28" s="39"/>
      <c r="K28" s="39"/>
    </row>
    <row r="29" ht="20.1" customHeight="1" spans="1:11">
      <c r="A29" s="7"/>
      <c r="B29" s="8"/>
      <c r="C29" s="34"/>
      <c r="D29" s="27" t="s">
        <v>116</v>
      </c>
      <c r="E29" s="27" t="s">
        <v>116</v>
      </c>
      <c r="F29" s="28" t="s">
        <v>117</v>
      </c>
      <c r="G29" s="30">
        <v>0.538</v>
      </c>
      <c r="H29" s="17">
        <v>5</v>
      </c>
      <c r="I29" s="17">
        <v>5</v>
      </c>
      <c r="J29" s="39" t="s">
        <v>101</v>
      </c>
      <c r="K29" s="39"/>
    </row>
    <row r="30" ht="20.1" customHeight="1" spans="1:11">
      <c r="A30" s="7"/>
      <c r="B30" s="8"/>
      <c r="C30" s="35" t="s">
        <v>70</v>
      </c>
      <c r="D30" s="27" t="s">
        <v>118</v>
      </c>
      <c r="E30" s="27" t="s">
        <v>118</v>
      </c>
      <c r="F30" s="28" t="s">
        <v>72</v>
      </c>
      <c r="G30" s="12">
        <v>1</v>
      </c>
      <c r="H30" s="17">
        <v>8</v>
      </c>
      <c r="I30" s="17">
        <v>8</v>
      </c>
      <c r="J30" s="39"/>
      <c r="K30" s="39"/>
    </row>
    <row r="31" ht="20.1" customHeight="1" spans="1:11">
      <c r="A31" s="7"/>
      <c r="B31" s="8"/>
      <c r="C31" s="34"/>
      <c r="D31" s="27" t="s">
        <v>119</v>
      </c>
      <c r="E31" s="27" t="s">
        <v>119</v>
      </c>
      <c r="F31" s="28" t="s">
        <v>72</v>
      </c>
      <c r="G31" s="12">
        <v>1</v>
      </c>
      <c r="H31" s="17">
        <v>6</v>
      </c>
      <c r="I31" s="17">
        <v>6</v>
      </c>
      <c r="J31" s="39"/>
      <c r="K31" s="39"/>
    </row>
    <row r="32" ht="20.1" customHeight="1" spans="1:11">
      <c r="A32" s="7"/>
      <c r="B32" s="13" t="s">
        <v>74</v>
      </c>
      <c r="C32" s="36" t="s">
        <v>75</v>
      </c>
      <c r="D32" s="9" t="s">
        <v>77</v>
      </c>
      <c r="E32" s="9"/>
      <c r="F32" s="28" t="s">
        <v>53</v>
      </c>
      <c r="G32" s="12">
        <v>0.95</v>
      </c>
      <c r="H32" s="17">
        <v>5</v>
      </c>
      <c r="I32" s="17">
        <v>5</v>
      </c>
      <c r="J32" s="38"/>
      <c r="K32" s="38"/>
    </row>
    <row r="33" ht="20.1" customHeight="1" spans="1:11">
      <c r="A33" s="7"/>
      <c r="B33" s="14"/>
      <c r="C33" s="36"/>
      <c r="D33" s="9" t="s">
        <v>78</v>
      </c>
      <c r="E33" s="9" t="s">
        <v>78</v>
      </c>
      <c r="F33" s="28" t="s">
        <v>53</v>
      </c>
      <c r="G33" s="12">
        <v>0.95</v>
      </c>
      <c r="H33" s="17">
        <v>5</v>
      </c>
      <c r="I33" s="17">
        <v>5</v>
      </c>
      <c r="J33" s="38"/>
      <c r="K33" s="38"/>
    </row>
    <row r="34" ht="20.1" customHeight="1" spans="1:11">
      <c r="A34" s="18" t="s">
        <v>79</v>
      </c>
      <c r="B34" s="18"/>
      <c r="C34" s="18"/>
      <c r="D34" s="18"/>
      <c r="E34" s="18"/>
      <c r="F34" s="18"/>
      <c r="G34" s="18"/>
      <c r="H34" s="37">
        <f>SUM(H13:H33)+SUM(I6)</f>
        <v>100</v>
      </c>
      <c r="I34" s="24">
        <f>SUM(I13:I33)+SUM(K6)</f>
        <v>96.9945230115262</v>
      </c>
      <c r="J34" s="20"/>
      <c r="K34" s="20"/>
    </row>
    <row r="35" spans="1:11">
      <c r="A35" s="19" t="s">
        <v>80</v>
      </c>
      <c r="B35" s="20" t="s">
        <v>81</v>
      </c>
      <c r="C35" s="20"/>
      <c r="D35" s="20"/>
      <c r="E35" s="20"/>
      <c r="F35" s="20"/>
      <c r="G35" s="20"/>
      <c r="H35" s="20"/>
      <c r="I35" s="20"/>
      <c r="J35" s="20"/>
      <c r="K35" s="20"/>
    </row>
    <row r="36" spans="1:11">
      <c r="A36" s="21" t="s">
        <v>120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ht="51.95" customHeight="1" spans="1:11">
      <c r="A37" s="21" t="s">
        <v>121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ht="41.1" customHeight="1" spans="1:11">
      <c r="A38" s="21" t="s">
        <v>122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ht="15.95" customHeight="1"/>
  </sheetData>
  <mergeCells count="88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A34:G34"/>
    <mergeCell ref="J34:K34"/>
    <mergeCell ref="B35:K35"/>
    <mergeCell ref="A36:K36"/>
    <mergeCell ref="A37:K37"/>
    <mergeCell ref="A38:K38"/>
    <mergeCell ref="A10:A11"/>
    <mergeCell ref="A12:A33"/>
    <mergeCell ref="B13:B26"/>
    <mergeCell ref="B27:B31"/>
    <mergeCell ref="B32:B33"/>
    <mergeCell ref="C13:C15"/>
    <mergeCell ref="C16:C22"/>
    <mergeCell ref="C23:C25"/>
    <mergeCell ref="C28:C29"/>
    <mergeCell ref="C30:C31"/>
    <mergeCell ref="C32:C33"/>
    <mergeCell ref="E4:E5"/>
    <mergeCell ref="F4:F5"/>
    <mergeCell ref="I4:I5"/>
    <mergeCell ref="J4:J5"/>
    <mergeCell ref="K4:K5"/>
    <mergeCell ref="C4:D5"/>
    <mergeCell ref="G4:H5"/>
    <mergeCell ref="A4:B9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O19" sqref="O19"/>
    </sheetView>
  </sheetViews>
  <sheetFormatPr defaultColWidth="9" defaultRowHeight="13.5"/>
  <cols>
    <col min="1" max="1" width="6.625" customWidth="1"/>
    <col min="2" max="2" width="11.125" customWidth="1"/>
    <col min="3" max="3" width="18.125" customWidth="1"/>
    <col min="4" max="4" width="13.5" customWidth="1"/>
    <col min="5" max="5" width="12.375" customWidth="1"/>
    <col min="6" max="6" width="12.25" customWidth="1"/>
    <col min="7" max="7" width="11.625" customWidth="1"/>
    <col min="8" max="8" width="9" customWidth="1"/>
    <col min="9" max="9" width="8.375" customWidth="1"/>
    <col min="10" max="10" width="6.875" customWidth="1"/>
    <col min="11" max="11" width="14.625" customWidth="1"/>
  </cols>
  <sheetData>
    <row r="1" ht="42" customHeight="1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customHeight="1" spans="1:11">
      <c r="A2" s="2" t="s">
        <v>86</v>
      </c>
      <c r="B2" s="2"/>
      <c r="C2" s="2" t="s">
        <v>123</v>
      </c>
      <c r="D2" s="2"/>
      <c r="E2" s="2"/>
      <c r="F2" s="2"/>
      <c r="G2" s="2"/>
      <c r="H2" s="2"/>
      <c r="I2" s="2"/>
      <c r="J2" s="2"/>
      <c r="K2" s="2"/>
    </row>
    <row r="3" ht="20.25" customHeight="1" spans="1:11">
      <c r="A3" s="2" t="s">
        <v>88</v>
      </c>
      <c r="B3" s="2"/>
      <c r="C3" s="2" t="s">
        <v>6</v>
      </c>
      <c r="D3" s="2"/>
      <c r="E3" s="2"/>
      <c r="F3" s="2"/>
      <c r="G3" s="2" t="s">
        <v>5</v>
      </c>
      <c r="H3" s="2"/>
      <c r="I3" s="2" t="s">
        <v>6</v>
      </c>
      <c r="J3" s="2"/>
      <c r="K3" s="2"/>
    </row>
    <row r="4" ht="20.25" customHeight="1" spans="1:11">
      <c r="A4" s="2" t="s">
        <v>7</v>
      </c>
      <c r="B4" s="2"/>
      <c r="C4" s="2"/>
      <c r="D4" s="2"/>
      <c r="E4" s="2" t="s">
        <v>8</v>
      </c>
      <c r="F4" s="2" t="s">
        <v>9</v>
      </c>
      <c r="G4" s="2" t="s">
        <v>10</v>
      </c>
      <c r="H4" s="2"/>
      <c r="I4" s="2" t="s">
        <v>11</v>
      </c>
      <c r="J4" s="2" t="s">
        <v>12</v>
      </c>
      <c r="K4" s="2" t="s">
        <v>13</v>
      </c>
    </row>
    <row r="5" ht="20.2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20.25" customHeight="1" spans="1:11">
      <c r="A6" s="2"/>
      <c r="B6" s="2"/>
      <c r="C6" s="3" t="s">
        <v>14</v>
      </c>
      <c r="D6" s="3"/>
      <c r="E6" s="4">
        <f>E7+E8+E9</f>
        <v>44.49</v>
      </c>
      <c r="F6" s="4">
        <f>F7+F8+F9</f>
        <v>44.49</v>
      </c>
      <c r="G6" s="4">
        <v>39.01</v>
      </c>
      <c r="H6" s="4"/>
      <c r="I6" s="4">
        <v>10</v>
      </c>
      <c r="J6" s="22">
        <f>G6/F6</f>
        <v>0.876826253090582</v>
      </c>
      <c r="K6" s="23">
        <f>I6*J6</f>
        <v>8.76826253090582</v>
      </c>
    </row>
    <row r="7" ht="20.25" customHeight="1" spans="1:11">
      <c r="A7" s="2"/>
      <c r="B7" s="2"/>
      <c r="C7" s="2" t="s">
        <v>89</v>
      </c>
      <c r="D7" s="2"/>
      <c r="E7" s="4">
        <v>32</v>
      </c>
      <c r="F7" s="4">
        <v>32</v>
      </c>
      <c r="G7" s="4">
        <f>G6-G8</f>
        <v>26.52</v>
      </c>
      <c r="H7" s="4"/>
      <c r="I7" s="4" t="s">
        <v>16</v>
      </c>
      <c r="J7" s="4" t="s">
        <v>16</v>
      </c>
      <c r="K7" s="4" t="s">
        <v>16</v>
      </c>
    </row>
    <row r="8" ht="20.25" customHeight="1" spans="1:11">
      <c r="A8" s="2"/>
      <c r="B8" s="2"/>
      <c r="C8" s="2" t="s">
        <v>90</v>
      </c>
      <c r="D8" s="2"/>
      <c r="E8" s="4">
        <v>12.49</v>
      </c>
      <c r="F8" s="4">
        <v>12.49</v>
      </c>
      <c r="G8" s="4">
        <v>12.49</v>
      </c>
      <c r="H8" s="4"/>
      <c r="I8" s="4" t="s">
        <v>16</v>
      </c>
      <c r="J8" s="4" t="s">
        <v>16</v>
      </c>
      <c r="K8" s="4" t="s">
        <v>16</v>
      </c>
    </row>
    <row r="9" ht="20.25" customHeight="1" spans="1:11">
      <c r="A9" s="2"/>
      <c r="B9" s="2"/>
      <c r="C9" s="2" t="s">
        <v>91</v>
      </c>
      <c r="D9" s="2"/>
      <c r="E9" s="4">
        <v>0</v>
      </c>
      <c r="F9" s="4">
        <v>0</v>
      </c>
      <c r="G9" s="4">
        <v>0</v>
      </c>
      <c r="H9" s="4"/>
      <c r="I9" s="4" t="s">
        <v>16</v>
      </c>
      <c r="J9" s="4" t="s">
        <v>16</v>
      </c>
      <c r="K9" s="4" t="s">
        <v>16</v>
      </c>
    </row>
    <row r="10" ht="20.25" customHeight="1" spans="1:11">
      <c r="A10" s="2" t="s">
        <v>20</v>
      </c>
      <c r="B10" s="2" t="s">
        <v>21</v>
      </c>
      <c r="C10" s="2"/>
      <c r="D10" s="2"/>
      <c r="E10" s="2"/>
      <c r="F10" s="2"/>
      <c r="G10" s="2" t="s">
        <v>22</v>
      </c>
      <c r="H10" s="2"/>
      <c r="I10" s="2"/>
      <c r="J10" s="2"/>
      <c r="K10" s="2"/>
    </row>
    <row r="11" ht="65.1" customHeight="1" spans="1:11">
      <c r="A11" s="2"/>
      <c r="B11" s="5" t="s">
        <v>124</v>
      </c>
      <c r="C11" s="5"/>
      <c r="D11" s="5"/>
      <c r="E11" s="5"/>
      <c r="F11" s="5"/>
      <c r="G11" s="6" t="s">
        <v>125</v>
      </c>
      <c r="H11" s="6"/>
      <c r="I11" s="6"/>
      <c r="J11" s="6"/>
      <c r="K11" s="6"/>
    </row>
    <row r="12" ht="18.95" customHeight="1" spans="1:11">
      <c r="A12" s="7" t="s">
        <v>25</v>
      </c>
      <c r="B12" s="8" t="s">
        <v>26</v>
      </c>
      <c r="C12" s="8" t="s">
        <v>27</v>
      </c>
      <c r="D12" s="8" t="s">
        <v>28</v>
      </c>
      <c r="E12" s="8"/>
      <c r="F12" s="8" t="s">
        <v>29</v>
      </c>
      <c r="G12" s="8" t="s">
        <v>30</v>
      </c>
      <c r="H12" s="8" t="s">
        <v>11</v>
      </c>
      <c r="I12" s="8" t="s">
        <v>13</v>
      </c>
      <c r="J12" s="8" t="s">
        <v>31</v>
      </c>
      <c r="K12" s="8"/>
    </row>
    <row r="13" ht="20.1" customHeight="1" spans="1:11">
      <c r="A13" s="7"/>
      <c r="B13" s="8" t="s">
        <v>32</v>
      </c>
      <c r="C13" s="8" t="s">
        <v>33</v>
      </c>
      <c r="D13" s="9" t="s">
        <v>126</v>
      </c>
      <c r="E13" s="9"/>
      <c r="F13" s="10" t="s">
        <v>35</v>
      </c>
      <c r="G13" s="11">
        <v>1</v>
      </c>
      <c r="H13" s="8">
        <v>8</v>
      </c>
      <c r="I13" s="8">
        <v>8</v>
      </c>
      <c r="J13" s="8"/>
      <c r="K13" s="8"/>
    </row>
    <row r="14" ht="20.1" customHeight="1" spans="1:11">
      <c r="A14" s="7"/>
      <c r="B14" s="8"/>
      <c r="C14" s="8"/>
      <c r="D14" s="9" t="s">
        <v>127</v>
      </c>
      <c r="E14" s="9" t="s">
        <v>127</v>
      </c>
      <c r="F14" s="10" t="s">
        <v>35</v>
      </c>
      <c r="G14" s="12">
        <v>1</v>
      </c>
      <c r="H14" s="8">
        <v>6</v>
      </c>
      <c r="I14" s="8">
        <v>6</v>
      </c>
      <c r="J14" s="8"/>
      <c r="K14" s="8"/>
    </row>
    <row r="15" ht="20.1" customHeight="1" spans="1:11">
      <c r="A15" s="7"/>
      <c r="B15" s="8"/>
      <c r="C15" s="8"/>
      <c r="D15" s="9" t="s">
        <v>128</v>
      </c>
      <c r="E15" s="9" t="s">
        <v>128</v>
      </c>
      <c r="F15" s="10" t="s">
        <v>35</v>
      </c>
      <c r="G15" s="12">
        <v>1</v>
      </c>
      <c r="H15" s="8">
        <v>8</v>
      </c>
      <c r="I15" s="8">
        <v>8</v>
      </c>
      <c r="J15" s="8"/>
      <c r="K15" s="8"/>
    </row>
    <row r="16" ht="20.1" customHeight="1" spans="1:11">
      <c r="A16" s="7"/>
      <c r="B16" s="8"/>
      <c r="C16" s="8" t="s">
        <v>47</v>
      </c>
      <c r="D16" s="9" t="s">
        <v>129</v>
      </c>
      <c r="E16" s="9" t="s">
        <v>129</v>
      </c>
      <c r="F16" s="10" t="s">
        <v>35</v>
      </c>
      <c r="G16" s="12">
        <v>1</v>
      </c>
      <c r="H16" s="8">
        <v>7</v>
      </c>
      <c r="I16" s="8">
        <v>7</v>
      </c>
      <c r="J16" s="8"/>
      <c r="K16" s="8"/>
    </row>
    <row r="17" ht="20.1" customHeight="1" spans="1:11">
      <c r="A17" s="7"/>
      <c r="B17" s="8"/>
      <c r="C17" s="8"/>
      <c r="D17" s="9" t="s">
        <v>130</v>
      </c>
      <c r="E17" s="9" t="s">
        <v>130</v>
      </c>
      <c r="F17" s="10" t="s">
        <v>106</v>
      </c>
      <c r="G17" s="12">
        <v>1</v>
      </c>
      <c r="H17" s="8">
        <v>6</v>
      </c>
      <c r="I17" s="8">
        <v>6</v>
      </c>
      <c r="J17" s="8"/>
      <c r="K17" s="8"/>
    </row>
    <row r="18" ht="20.1" customHeight="1" spans="1:11">
      <c r="A18" s="7"/>
      <c r="B18" s="8"/>
      <c r="C18" s="13" t="s">
        <v>56</v>
      </c>
      <c r="D18" s="9" t="s">
        <v>131</v>
      </c>
      <c r="E18" s="9" t="s">
        <v>131</v>
      </c>
      <c r="F18" s="10" t="s">
        <v>58</v>
      </c>
      <c r="G18" s="12">
        <v>1</v>
      </c>
      <c r="H18" s="8">
        <v>6</v>
      </c>
      <c r="I18" s="8">
        <v>6</v>
      </c>
      <c r="J18" s="8"/>
      <c r="K18" s="8"/>
    </row>
    <row r="19" ht="20.1" customHeight="1" spans="1:11">
      <c r="A19" s="7"/>
      <c r="B19" s="8"/>
      <c r="C19" s="14"/>
      <c r="D19" s="9" t="s">
        <v>132</v>
      </c>
      <c r="E19" s="9" t="s">
        <v>132</v>
      </c>
      <c r="F19" s="10" t="s">
        <v>58</v>
      </c>
      <c r="G19" s="12">
        <v>1</v>
      </c>
      <c r="H19" s="8">
        <v>5</v>
      </c>
      <c r="I19" s="8">
        <v>5</v>
      </c>
      <c r="J19" s="8"/>
      <c r="K19" s="8"/>
    </row>
    <row r="20" ht="20.1" customHeight="1" spans="1:11">
      <c r="A20" s="7"/>
      <c r="B20" s="8"/>
      <c r="C20" s="8" t="s">
        <v>61</v>
      </c>
      <c r="D20" s="9" t="s">
        <v>62</v>
      </c>
      <c r="E20" s="9"/>
      <c r="F20" s="10" t="s">
        <v>63</v>
      </c>
      <c r="G20" s="15">
        <v>1</v>
      </c>
      <c r="H20" s="8">
        <v>4</v>
      </c>
      <c r="I20" s="8">
        <v>4</v>
      </c>
      <c r="J20" s="8"/>
      <c r="K20" s="8"/>
    </row>
    <row r="21" ht="20.1" customHeight="1" spans="1:11">
      <c r="A21" s="7"/>
      <c r="B21" s="8" t="s">
        <v>64</v>
      </c>
      <c r="C21" s="8" t="s">
        <v>65</v>
      </c>
      <c r="D21" s="16" t="s">
        <v>68</v>
      </c>
      <c r="E21" s="16"/>
      <c r="F21" s="10" t="s">
        <v>69</v>
      </c>
      <c r="G21" s="12">
        <v>1</v>
      </c>
      <c r="H21" s="8">
        <v>10</v>
      </c>
      <c r="I21" s="8">
        <v>10</v>
      </c>
      <c r="J21" s="8"/>
      <c r="K21" s="8"/>
    </row>
    <row r="22" ht="20.1" customHeight="1" spans="1:11">
      <c r="A22" s="7"/>
      <c r="B22" s="8"/>
      <c r="C22" s="8" t="s">
        <v>70</v>
      </c>
      <c r="D22" s="16" t="s">
        <v>133</v>
      </c>
      <c r="E22" s="16" t="s">
        <v>133</v>
      </c>
      <c r="F22" s="10" t="s">
        <v>134</v>
      </c>
      <c r="G22" s="12">
        <v>1</v>
      </c>
      <c r="H22" s="8">
        <v>9</v>
      </c>
      <c r="I22" s="8">
        <v>9</v>
      </c>
      <c r="J22" s="8"/>
      <c r="K22" s="8"/>
    </row>
    <row r="23" ht="20.1" customHeight="1" spans="1:11">
      <c r="A23" s="7"/>
      <c r="B23" s="8"/>
      <c r="C23" s="8"/>
      <c r="D23" s="16" t="s">
        <v>135</v>
      </c>
      <c r="E23" s="16" t="s">
        <v>135</v>
      </c>
      <c r="F23" s="10" t="s">
        <v>72</v>
      </c>
      <c r="G23" s="12">
        <v>1</v>
      </c>
      <c r="H23" s="8">
        <v>11</v>
      </c>
      <c r="I23" s="8">
        <v>11</v>
      </c>
      <c r="J23" s="8"/>
      <c r="K23" s="8"/>
    </row>
    <row r="24" ht="20.1" customHeight="1" spans="1:11">
      <c r="A24" s="7"/>
      <c r="B24" s="8" t="s">
        <v>74</v>
      </c>
      <c r="C24" s="8" t="s">
        <v>75</v>
      </c>
      <c r="D24" s="16" t="s">
        <v>77</v>
      </c>
      <c r="E24" s="16"/>
      <c r="F24" s="10" t="s">
        <v>136</v>
      </c>
      <c r="G24" s="12">
        <v>0.9</v>
      </c>
      <c r="H24" s="17">
        <v>10</v>
      </c>
      <c r="I24" s="17">
        <v>10</v>
      </c>
      <c r="J24" s="8"/>
      <c r="K24" s="8"/>
    </row>
    <row r="25" ht="20.1" customHeight="1" spans="1:11">
      <c r="A25" s="18" t="s">
        <v>79</v>
      </c>
      <c r="B25" s="18"/>
      <c r="C25" s="18"/>
      <c r="D25" s="18"/>
      <c r="E25" s="18"/>
      <c r="F25" s="18"/>
      <c r="G25" s="18"/>
      <c r="H25" s="18">
        <v>100</v>
      </c>
      <c r="I25" s="24">
        <f>SUM(I13:I24)+SUM(K6)</f>
        <v>98.7682625309058</v>
      </c>
      <c r="J25" s="25"/>
      <c r="K25" s="25"/>
    </row>
    <row r="26" ht="20.1" customHeight="1" spans="1:11">
      <c r="A26" s="19" t="s">
        <v>80</v>
      </c>
      <c r="B26" s="20" t="s">
        <v>81</v>
      </c>
      <c r="C26" s="20"/>
      <c r="D26" s="20"/>
      <c r="E26" s="20"/>
      <c r="F26" s="20"/>
      <c r="G26" s="20"/>
      <c r="H26" s="20"/>
      <c r="I26" s="20"/>
      <c r="J26" s="20"/>
      <c r="K26" s="20"/>
    </row>
    <row r="27" ht="21" customHeight="1" spans="1:11">
      <c r="A27" s="21" t="s">
        <v>120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ht="63" customHeight="1" spans="1:11">
      <c r="A28" s="21" t="s">
        <v>121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ht="54" customHeight="1" spans="1:11">
      <c r="A29" s="21" t="s">
        <v>122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ht="15.95" customHeight="1"/>
  </sheetData>
  <mergeCells count="67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A25:G25"/>
    <mergeCell ref="J25:K25"/>
    <mergeCell ref="B26:K26"/>
    <mergeCell ref="A27:K27"/>
    <mergeCell ref="A28:K28"/>
    <mergeCell ref="A29:K29"/>
    <mergeCell ref="A10:A11"/>
    <mergeCell ref="A12:A24"/>
    <mergeCell ref="B13:B20"/>
    <mergeCell ref="B21:B23"/>
    <mergeCell ref="C13:C15"/>
    <mergeCell ref="C16:C17"/>
    <mergeCell ref="C18:C19"/>
    <mergeCell ref="C22:C23"/>
    <mergeCell ref="E4:E5"/>
    <mergeCell ref="F4:F5"/>
    <mergeCell ref="I4:I5"/>
    <mergeCell ref="J4:J5"/>
    <mergeCell ref="K4:K5"/>
    <mergeCell ref="C4:D5"/>
    <mergeCell ref="G4:H5"/>
    <mergeCell ref="A4:B9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中央政法转移支付资金（本级）绩效自评表</vt:lpstr>
      <vt:lpstr>业务费（本级）项目绩效自评表</vt:lpstr>
      <vt:lpstr>法庭运维费（本级）项目绩效自评表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2018-12-06T00:45:00Z</dcterms:created>
  <cp:lastPrinted>2022-03-01T02:37:00Z</cp:lastPrinted>
  <dcterms:modified xsi:type="dcterms:W3CDTF">2022-08-17T06:01:08Z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22C65AA05F484DD7AE688FFCEC82AAD5</vt:lpwstr>
  </property>
</Properties>
</file>