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23" activeTab="2"/>
  </bookViews>
  <sheets>
    <sheet name="法庭运维费（本级）项目绩效自评表" sheetId="2" r:id="rId1"/>
    <sheet name="业务费（本级）项目绩效自评表" sheetId="13" r:id="rId2"/>
    <sheet name="中央政法转移支付资金（本级）绩效自评表" sheetId="3" r:id="rId3"/>
  </sheets>
  <calcPr calcId="144525"/>
</workbook>
</file>

<file path=xl/sharedStrings.xml><?xml version="1.0" encoding="utf-8"?>
<sst xmlns="http://schemas.openxmlformats.org/spreadsheetml/2006/main" count="194" uniqueCount="84">
  <si>
    <r>
      <rPr>
        <b/>
        <sz val="20"/>
        <color theme="1"/>
        <rFont val="宋体"/>
        <charset val="134"/>
      </rPr>
      <t>2020年</t>
    </r>
    <r>
      <rPr>
        <b/>
        <u/>
        <sz val="20"/>
        <color theme="1"/>
        <rFont val="宋体"/>
        <charset val="134"/>
      </rPr>
      <t xml:space="preserve"> 法庭运维费（本级）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</si>
  <si>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</si>
  <si>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法庭运维费（本级）</t>
  </si>
  <si>
    <t>主管部门</t>
  </si>
  <si>
    <t>庆阳市西峰区人民法院</t>
  </si>
  <si>
    <t>实施单位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</si>
  <si>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</si>
  <si>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</si>
  <si>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</si>
  <si>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</si>
  <si>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</si>
  <si>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</si>
  <si>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</si>
  <si>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</si>
  <si>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</si>
  <si>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</si>
  <si>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</si>
  <si>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</si>
  <si>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</si>
  <si>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</si>
  <si>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</si>
  <si>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2020年全省法院基层法庭运维经费66万元。</t>
  </si>
  <si>
    <t>我院为有效保障法院审判业务的开展，共受理各类案件2152件，案件结案率达到84.43%，及时的维修维护了各项设施设备，确保法院的正常运转，改善了法庭办案办公条件，人民群众满意度达到92%，群众满意度较高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</si>
  <si>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</si>
  <si>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</si>
  <si>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</si>
  <si>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</si>
  <si>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</si>
  <si>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</si>
  <si>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</si>
  <si>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</si>
  <si>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</si>
  <si>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案件受理数</t>
  </si>
  <si>
    <t>≥1000件</t>
  </si>
  <si>
    <t>2152件</t>
  </si>
  <si>
    <t>质量指标</t>
  </si>
  <si>
    <t>案件结案率</t>
  </si>
  <si>
    <t>≥65%</t>
  </si>
  <si>
    <t>效益指标</t>
  </si>
  <si>
    <t>可持续影响指标</t>
  </si>
  <si>
    <t>法庭日常运维</t>
  </si>
  <si>
    <t>＜66万元</t>
  </si>
  <si>
    <t>66万元</t>
  </si>
  <si>
    <t>满意度指标</t>
  </si>
  <si>
    <t>服务对象满意度指标</t>
  </si>
  <si>
    <t>群众满意度</t>
  </si>
  <si>
    <t>≥90%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</si>
  <si>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</si>
  <si>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</si>
  <si>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</si>
  <si>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</si>
  <si>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</si>
  <si>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</si>
  <si>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r>
      <rPr>
        <b/>
        <sz val="20"/>
        <color theme="1"/>
        <rFont val="宋体"/>
        <charset val="134"/>
      </rPr>
      <t>2020年</t>
    </r>
    <r>
      <rPr>
        <b/>
        <u/>
        <sz val="20"/>
        <color theme="1"/>
        <rFont val="宋体"/>
        <charset val="134"/>
      </rPr>
      <t xml:space="preserve">  业务费（本级） </t>
    </r>
    <r>
      <rPr>
        <b/>
        <sz val="20"/>
        <color theme="1"/>
        <rFont val="宋体"/>
        <charset val="134"/>
      </rPr>
      <t>部门预算项目支出绩效自评表</t>
    </r>
  </si>
  <si>
    <t>业务费（本级）</t>
  </si>
  <si>
    <t>财政拨款全省法院业务费400万元。</t>
  </si>
  <si>
    <t>为保障审判执行业务正常运行，增强法院审判办案质效，全年共受理各类案件10273件，案件结案率为84.43%，诉讼费资金收入为2110.34万元，上诉息诉率达到64.2%，有效确保了法院工作的正常运转。</t>
  </si>
  <si>
    <t>受理各类案件数</t>
  </si>
  <si>
    <t>＞8500</t>
  </si>
  <si>
    <t>10273件</t>
  </si>
  <si>
    <t>诉讼费收入</t>
  </si>
  <si>
    <t>≥1200万元</t>
  </si>
  <si>
    <t>2110.34万元</t>
  </si>
  <si>
    <t>上诉息诉率</t>
  </si>
  <si>
    <t>≤30%</t>
  </si>
  <si>
    <t>偏差原因：年初设置上诉息诉率时对指标设置不够熟练，应该设为大于等于30%，却设为小于等于30%，导致扣分。</t>
  </si>
  <si>
    <t>2020年度省对市县转移支付绩效自评表</t>
  </si>
  <si>
    <t>转移支付名称</t>
  </si>
  <si>
    <t>中央政法转移支付资金（本级）</t>
  </si>
  <si>
    <t>省级主管部门</t>
  </si>
  <si>
    <t>其中：中央资金</t>
  </si>
  <si>
    <t xml:space="preserve">      省级资金</t>
  </si>
  <si>
    <t xml:space="preserve">      市县资金</t>
  </si>
  <si>
    <t xml:space="preserve">      其他资金</t>
  </si>
  <si>
    <t>2020年中央政法转移支付资金294万元。</t>
  </si>
  <si>
    <t>我院全年受理案件10273件，结案率为84.43%，诉讼满意度为94%,为法院工作的正常开展提供了保障。</t>
  </si>
  <si>
    <t>受理案件数</t>
  </si>
  <si>
    <t>≥8500件</t>
  </si>
  <si>
    <t>诉讼满意度</t>
  </si>
  <si>
    <t>结案率</t>
  </si>
  <si>
    <t>＞80%</t>
  </si>
  <si>
    <t>注：1.其他资金包括和各级财政资金共同投入到同一项目的自有资金、社会资金等。</t>
  </si>
  <si>
    <t xml:space="preserve">    2.绩效自评采取打分评价形式，满分为100分，主管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</si>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</sst>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0.5"/>
      <color theme="1"/>
      <name val="宋体"/>
      <charset val="134"/>
    </font>
    <font>
      <sz val="10.5"/>
      <name val="宋体"/>
      <charset val="134"/>
    </font>
    <font>
      <sz val="10.5"/>
      <color rgb="FF000000"/>
      <name val="宋体"/>
      <charset val="134"/>
    </font>
    <font>
      <sz val="10.5"/>
      <color theme="1"/>
      <name val="宋体"/>
      <charset val="134"/>
      <scheme val="minor"/>
    </font>
    <font>
      <sz val="10.5"/>
      <color indexed="63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2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2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1" borderId="11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6" borderId="9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2" fillId="27" borderId="13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255" wrapText="1"/>
    </xf>
    <xf numFmtId="176" fontId="3" fillId="0" borderId="1" xfId="0" applyNumberFormat="1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176" fontId="3" fillId="0" borderId="1" xfId="0" applyNumberFormat="1" applyFont="1" applyBorder="1" applyAlignment="1">
      <alignment horizontal="justify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textRotation="255" wrapText="1"/>
    </xf>
    <xf numFmtId="9" fontId="3" fillId="2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left" vertical="center" wrapText="1"/>
    </xf>
    <xf numFmtId="176" fontId="3" fillId="0" borderId="2" xfId="0" applyNumberFormat="1" applyFont="1" applyBorder="1" applyAlignment="1">
      <alignment horizontal="center" vertical="center" textRotation="255" wrapText="1"/>
    </xf>
    <xf numFmtId="176" fontId="3" fillId="0" borderId="3" xfId="0" applyNumberFormat="1" applyFont="1" applyBorder="1" applyAlignment="1">
      <alignment horizontal="center" vertical="center" textRotation="255" wrapText="1"/>
    </xf>
    <xf numFmtId="10" fontId="3" fillId="2" borderId="1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textRotation="255" wrapText="1"/>
    </xf>
    <xf numFmtId="176" fontId="3" fillId="0" borderId="5" xfId="0" applyNumberFormat="1" applyFont="1" applyBorder="1" applyAlignment="1">
      <alignment horizontal="left" vertical="center"/>
    </xf>
    <xf numFmtId="176" fontId="3" fillId="0" borderId="6" xfId="0" applyNumberFormat="1" applyFont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center" vertical="center" wrapText="1"/>
    </xf>
    <xf numFmtId="177" fontId="3" fillId="0" borderId="7" xfId="0" applyNumberFormat="1" applyFont="1" applyBorder="1" applyAlignment="1">
      <alignment horizontal="center" vertical="center" wrapText="1"/>
    </xf>
    <xf numFmtId="177" fontId="3" fillId="2" borderId="5" xfId="0" applyNumberFormat="1" applyFont="1" applyFill="1" applyBorder="1" applyAlignment="1">
      <alignment horizontal="center" vertical="center" wrapText="1"/>
    </xf>
    <xf numFmtId="177" fontId="3" fillId="2" borderId="7" xfId="0" applyNumberFormat="1" applyFont="1" applyFill="1" applyBorder="1" applyAlignment="1">
      <alignment horizontal="center" vertical="center" wrapText="1"/>
    </xf>
    <xf numFmtId="9" fontId="3" fillId="2" borderId="7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6.xml"/><Relationship Id="rId8" Type="http://schemas.openxmlformats.org/officeDocument/2006/relationships/customXml" Target="../customXml/item5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workbookViewId="0">
      <selection activeCell="A19" sqref="A19:N19"/>
    </sheetView>
  </sheetViews>
  <sheetFormatPr defaultColWidth="9" defaultRowHeight="13.5"/>
  <cols>
    <col min="1" max="1" width="15.625" customWidth="1"/>
    <col min="2" max="2" width="12.125" customWidth="1"/>
    <col min="3" max="3" width="18.125" customWidth="1"/>
    <col min="4" max="4" width="7.375" customWidth="1"/>
    <col min="5" max="5" width="12" customWidth="1"/>
    <col min="6" max="6" width="0.375" customWidth="1"/>
    <col min="7" max="7" width="13.125" customWidth="1"/>
    <col min="8" max="8" width="12.5" customWidth="1"/>
    <col min="9" max="9" width="8.125" customWidth="1"/>
    <col min="10" max="10" width="2.75" customWidth="1"/>
    <col min="11" max="11" width="7.25" customWidth="1"/>
    <col min="12" max="12" width="3.625" customWidth="1"/>
    <col min="13" max="13" width="6.875" customWidth="1"/>
    <col min="14" max="14" width="16.625" customWidth="1"/>
  </cols>
  <sheetData>
    <row r="1" ht="5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19" customFormat="1" ht="20.1" customHeight="1" spans="1:14">
      <c r="A2" s="3" t="s">
        <v>1</v>
      </c>
      <c r="B2" s="3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9" customFormat="1" ht="20.1" customHeight="1" spans="1:14">
      <c r="A3" s="3" t="s">
        <v>3</v>
      </c>
      <c r="B3" s="3"/>
      <c r="C3" s="3" t="s">
        <v>4</v>
      </c>
      <c r="D3" s="3"/>
      <c r="E3" s="3"/>
      <c r="F3" s="3"/>
      <c r="G3" s="3"/>
      <c r="H3" s="3" t="s">
        <v>5</v>
      </c>
      <c r="I3" s="3"/>
      <c r="J3" s="3" t="s">
        <v>4</v>
      </c>
      <c r="K3" s="3"/>
      <c r="L3" s="3"/>
      <c r="M3" s="3"/>
      <c r="N3" s="3"/>
    </row>
    <row r="4" s="19" customFormat="1" ht="20.1" customHeight="1" spans="1:14">
      <c r="A4" s="3" t="s">
        <v>6</v>
      </c>
      <c r="B4" s="3"/>
      <c r="C4" s="3"/>
      <c r="D4" s="3"/>
      <c r="E4" s="3" t="s">
        <v>7</v>
      </c>
      <c r="F4" s="3" t="s">
        <v>8</v>
      </c>
      <c r="G4" s="3"/>
      <c r="H4" s="3" t="s">
        <v>9</v>
      </c>
      <c r="I4" s="3"/>
      <c r="J4" s="3" t="s">
        <v>10</v>
      </c>
      <c r="K4" s="3"/>
      <c r="L4" s="3" t="s">
        <v>11</v>
      </c>
      <c r="M4" s="3"/>
      <c r="N4" s="3" t="s">
        <v>12</v>
      </c>
    </row>
    <row r="5" s="19" customFormat="1" ht="20.1" customHeight="1" spans="1:14">
      <c r="A5" s="3"/>
      <c r="B5" s="3"/>
      <c r="C5" s="20" t="s">
        <v>13</v>
      </c>
      <c r="D5" s="20"/>
      <c r="E5" s="21">
        <v>66</v>
      </c>
      <c r="F5" s="21">
        <v>66</v>
      </c>
      <c r="G5" s="21"/>
      <c r="H5" s="21">
        <v>66</v>
      </c>
      <c r="I5" s="21"/>
      <c r="J5" s="21">
        <v>10</v>
      </c>
      <c r="K5" s="21"/>
      <c r="L5" s="9">
        <v>1</v>
      </c>
      <c r="M5" s="9"/>
      <c r="N5" s="21">
        <v>10</v>
      </c>
    </row>
    <row r="6" s="19" customFormat="1" ht="20.1" customHeight="1" spans="1:14">
      <c r="A6" s="3"/>
      <c r="B6" s="3"/>
      <c r="C6" s="3" t="s">
        <v>14</v>
      </c>
      <c r="D6" s="3"/>
      <c r="E6" s="21">
        <v>66</v>
      </c>
      <c r="F6" s="21">
        <v>66</v>
      </c>
      <c r="G6" s="21"/>
      <c r="H6" s="21">
        <v>66</v>
      </c>
      <c r="I6" s="21"/>
      <c r="J6" s="3" t="s">
        <v>15</v>
      </c>
      <c r="K6" s="3"/>
      <c r="L6" s="3" t="s">
        <v>15</v>
      </c>
      <c r="M6" s="3"/>
      <c r="N6" s="3" t="s">
        <v>15</v>
      </c>
    </row>
    <row r="7" s="19" customFormat="1" ht="20.1" customHeight="1" spans="1:14">
      <c r="A7" s="3"/>
      <c r="B7" s="3"/>
      <c r="C7" s="3" t="s">
        <v>16</v>
      </c>
      <c r="D7" s="3"/>
      <c r="E7" s="21">
        <v>0</v>
      </c>
      <c r="F7" s="21">
        <v>0</v>
      </c>
      <c r="G7" s="21"/>
      <c r="H7" s="21">
        <v>0</v>
      </c>
      <c r="I7" s="21"/>
      <c r="J7" s="3" t="s">
        <v>15</v>
      </c>
      <c r="K7" s="3"/>
      <c r="L7" s="3" t="s">
        <v>15</v>
      </c>
      <c r="M7" s="3"/>
      <c r="N7" s="3" t="s">
        <v>15</v>
      </c>
    </row>
    <row r="8" s="19" customFormat="1" ht="20.1" customHeight="1" spans="1:14">
      <c r="A8" s="3"/>
      <c r="B8" s="3"/>
      <c r="C8" s="3" t="s">
        <v>17</v>
      </c>
      <c r="D8" s="3"/>
      <c r="E8" s="21">
        <v>0</v>
      </c>
      <c r="F8" s="21">
        <v>0</v>
      </c>
      <c r="G8" s="21"/>
      <c r="H8" s="21">
        <v>0</v>
      </c>
      <c r="I8" s="21"/>
      <c r="J8" s="3" t="s">
        <v>15</v>
      </c>
      <c r="K8" s="3"/>
      <c r="L8" s="3" t="s">
        <v>15</v>
      </c>
      <c r="M8" s="3"/>
      <c r="N8" s="3" t="s">
        <v>15</v>
      </c>
    </row>
    <row r="9" s="19" customFormat="1" ht="20.1" customHeight="1" spans="1:14">
      <c r="A9" s="3" t="s">
        <v>18</v>
      </c>
      <c r="B9" s="3" t="s">
        <v>19</v>
      </c>
      <c r="C9" s="3"/>
      <c r="D9" s="3"/>
      <c r="E9" s="3"/>
      <c r="F9" s="3"/>
      <c r="G9" s="3"/>
      <c r="H9" s="3" t="s">
        <v>20</v>
      </c>
      <c r="I9" s="3"/>
      <c r="J9" s="3"/>
      <c r="K9" s="3"/>
      <c r="L9" s="3"/>
      <c r="M9" s="3"/>
      <c r="N9" s="3"/>
    </row>
    <row r="10" s="19" customFormat="1" ht="54.75" customHeight="1" spans="1:14">
      <c r="A10" s="3"/>
      <c r="B10" s="8" t="s">
        <v>21</v>
      </c>
      <c r="C10" s="8"/>
      <c r="D10" s="8"/>
      <c r="E10" s="8"/>
      <c r="F10" s="8"/>
      <c r="G10" s="8"/>
      <c r="H10" s="8" t="s">
        <v>22</v>
      </c>
      <c r="I10" s="8"/>
      <c r="J10" s="8"/>
      <c r="K10" s="8"/>
      <c r="L10" s="8"/>
      <c r="M10" s="8"/>
      <c r="N10" s="8"/>
    </row>
    <row r="11" s="19" customFormat="1" ht="20.1" customHeight="1" spans="1:14">
      <c r="A11" s="28" t="s">
        <v>23</v>
      </c>
      <c r="B11" s="3" t="s">
        <v>24</v>
      </c>
      <c r="C11" s="3" t="s">
        <v>25</v>
      </c>
      <c r="D11" s="3" t="s">
        <v>26</v>
      </c>
      <c r="E11" s="3"/>
      <c r="F11" s="3"/>
      <c r="G11" s="3" t="s">
        <v>27</v>
      </c>
      <c r="H11" s="3" t="s">
        <v>28</v>
      </c>
      <c r="I11" s="3" t="s">
        <v>10</v>
      </c>
      <c r="J11" s="3"/>
      <c r="K11" s="3" t="s">
        <v>12</v>
      </c>
      <c r="L11" s="3"/>
      <c r="M11" s="3" t="s">
        <v>29</v>
      </c>
      <c r="N11" s="3"/>
    </row>
    <row r="12" s="19" customFormat="1" ht="20.1" customHeight="1" spans="1:14">
      <c r="A12" s="29"/>
      <c r="B12" s="3" t="s">
        <v>30</v>
      </c>
      <c r="C12" s="8" t="s">
        <v>31</v>
      </c>
      <c r="D12" s="8" t="s">
        <v>32</v>
      </c>
      <c r="E12" s="8"/>
      <c r="F12" s="8"/>
      <c r="G12" s="23" t="s">
        <v>33</v>
      </c>
      <c r="H12" s="23" t="s">
        <v>34</v>
      </c>
      <c r="I12" s="35">
        <v>25</v>
      </c>
      <c r="J12" s="36"/>
      <c r="K12" s="37">
        <v>25</v>
      </c>
      <c r="L12" s="38"/>
      <c r="M12" s="8"/>
      <c r="N12" s="8"/>
    </row>
    <row r="13" s="19" customFormat="1" ht="20.1" customHeight="1" spans="1:14">
      <c r="A13" s="29"/>
      <c r="B13" s="3"/>
      <c r="C13" s="8" t="s">
        <v>35</v>
      </c>
      <c r="D13" s="8" t="s">
        <v>36</v>
      </c>
      <c r="E13" s="8"/>
      <c r="F13" s="8"/>
      <c r="G13" s="23" t="s">
        <v>37</v>
      </c>
      <c r="H13" s="30">
        <v>0.8443</v>
      </c>
      <c r="I13" s="35">
        <v>25</v>
      </c>
      <c r="J13" s="36"/>
      <c r="K13" s="39">
        <v>25</v>
      </c>
      <c r="L13" s="40"/>
      <c r="M13" s="3"/>
      <c r="N13" s="3"/>
    </row>
    <row r="14" s="19" customFormat="1" ht="20.1" customHeight="1" spans="1:14">
      <c r="A14" s="29"/>
      <c r="B14" s="31" t="s">
        <v>38</v>
      </c>
      <c r="C14" s="8" t="s">
        <v>39</v>
      </c>
      <c r="D14" s="8" t="s">
        <v>40</v>
      </c>
      <c r="E14" s="8"/>
      <c r="F14" s="8"/>
      <c r="G14" s="23" t="s">
        <v>41</v>
      </c>
      <c r="H14" s="23" t="s">
        <v>42</v>
      </c>
      <c r="I14" s="35">
        <v>30</v>
      </c>
      <c r="J14" s="41"/>
      <c r="K14" s="39">
        <v>30</v>
      </c>
      <c r="L14" s="40"/>
      <c r="M14" s="3"/>
      <c r="N14" s="3"/>
    </row>
    <row r="15" s="19" customFormat="1" ht="20.1" customHeight="1" spans="1:14">
      <c r="A15" s="32"/>
      <c r="B15" s="3" t="s">
        <v>43</v>
      </c>
      <c r="C15" s="8" t="s">
        <v>44</v>
      </c>
      <c r="D15" s="8" t="s">
        <v>45</v>
      </c>
      <c r="E15" s="8"/>
      <c r="F15" s="8"/>
      <c r="G15" s="23" t="s">
        <v>46</v>
      </c>
      <c r="H15" s="23">
        <v>0.92</v>
      </c>
      <c r="I15" s="35">
        <v>10</v>
      </c>
      <c r="J15" s="41"/>
      <c r="K15" s="39">
        <v>10</v>
      </c>
      <c r="L15" s="40"/>
      <c r="M15" s="3"/>
      <c r="N15" s="3"/>
    </row>
    <row r="16" s="19" customFormat="1" ht="20.1" customHeight="1" spans="1:14">
      <c r="A16" s="3" t="s">
        <v>47</v>
      </c>
      <c r="B16" s="3"/>
      <c r="C16" s="3"/>
      <c r="D16" s="3"/>
      <c r="E16" s="3"/>
      <c r="F16" s="3"/>
      <c r="G16" s="3"/>
      <c r="H16" s="3"/>
      <c r="I16" s="21">
        <f>SUM(I12:J15)+N5</f>
        <v>100</v>
      </c>
      <c r="J16" s="21"/>
      <c r="K16" s="21">
        <f>SUM(K12:L15)+N5</f>
        <v>100</v>
      </c>
      <c r="L16" s="21"/>
      <c r="M16" s="25"/>
      <c r="N16" s="25"/>
    </row>
    <row r="17" s="19" customFormat="1" ht="20.1" customHeight="1" spans="1:14">
      <c r="A17" s="25" t="s">
        <v>48</v>
      </c>
      <c r="B17" s="33" t="s">
        <v>49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42"/>
    </row>
    <row r="18" ht="20.1" customHeight="1" spans="1:14">
      <c r="A18" s="27" t="s">
        <v>50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</row>
    <row r="19" ht="48" customHeight="1" spans="1:14">
      <c r="A19" s="27" t="s">
        <v>51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</row>
    <row r="20" ht="48" customHeight="1" spans="1:14">
      <c r="A20" s="27" t="s">
        <v>52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</row>
    <row r="21" ht="15.95" customHeight="1"/>
    <row r="33" ht="15.95" customHeight="1"/>
  </sheetData>
  <sheetProtection formatCells="0" insertHyperlinks="0" autoFilter="0"/>
  <mergeCells count="68">
    <mergeCell ref="A1:N1"/>
    <mergeCell ref="A2:B2"/>
    <mergeCell ref="C2:N2"/>
    <mergeCell ref="A3:B3"/>
    <mergeCell ref="C3:G3"/>
    <mergeCell ref="H3:I3"/>
    <mergeCell ref="J3:N3"/>
    <mergeCell ref="C4:D4"/>
    <mergeCell ref="F4:G4"/>
    <mergeCell ref="H4:I4"/>
    <mergeCell ref="J4:K4"/>
    <mergeCell ref="L4:M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B9:G9"/>
    <mergeCell ref="H9:N9"/>
    <mergeCell ref="B10:G10"/>
    <mergeCell ref="H10:N10"/>
    <mergeCell ref="D11:F11"/>
    <mergeCell ref="I11:J11"/>
    <mergeCell ref="K11:L11"/>
    <mergeCell ref="M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A16:H16"/>
    <mergeCell ref="I16:J16"/>
    <mergeCell ref="K16:L16"/>
    <mergeCell ref="M16:N16"/>
    <mergeCell ref="B17:N17"/>
    <mergeCell ref="A18:N18"/>
    <mergeCell ref="A19:N19"/>
    <mergeCell ref="A20:N20"/>
    <mergeCell ref="A9:A10"/>
    <mergeCell ref="A11:A15"/>
    <mergeCell ref="B12:B13"/>
    <mergeCell ref="A4:B8"/>
  </mergeCells>
  <pageMargins left="0.75" right="0.75" top="1" bottom="1" header="0.5" footer="0.5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K16" sqref="K16:L16"/>
    </sheetView>
  </sheetViews>
  <sheetFormatPr defaultColWidth="9" defaultRowHeight="13.5"/>
  <cols>
    <col min="1" max="1" width="15" customWidth="1"/>
    <col min="2" max="2" width="12.25" customWidth="1"/>
    <col min="3" max="3" width="18.625" customWidth="1"/>
    <col min="4" max="4" width="5.125" customWidth="1"/>
    <col min="5" max="5" width="10.25" customWidth="1"/>
    <col min="6" max="6" width="2.375" customWidth="1"/>
    <col min="7" max="7" width="13.25" customWidth="1"/>
    <col min="8" max="8" width="13.5" customWidth="1"/>
    <col min="9" max="9" width="9.375" customWidth="1"/>
    <col min="10" max="10" width="0.875" customWidth="1"/>
    <col min="11" max="11" width="7.25" customWidth="1"/>
    <col min="12" max="12" width="3.625" customWidth="1"/>
    <col min="13" max="13" width="6.875" customWidth="1"/>
    <col min="14" max="14" width="23" customWidth="1"/>
  </cols>
  <sheetData>
    <row r="1" ht="51" customHeight="1" spans="1:14">
      <c r="A1" s="1" t="s">
        <v>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19" customFormat="1" ht="20.1" customHeight="1" spans="1:14">
      <c r="A2" s="3" t="s">
        <v>1</v>
      </c>
      <c r="B2" s="3"/>
      <c r="C2" s="3" t="s">
        <v>54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9" customFormat="1" ht="20.1" customHeight="1" spans="1:14">
      <c r="A3" s="3" t="s">
        <v>3</v>
      </c>
      <c r="B3" s="3"/>
      <c r="C3" s="3" t="s">
        <v>4</v>
      </c>
      <c r="D3" s="3"/>
      <c r="E3" s="3"/>
      <c r="F3" s="3"/>
      <c r="G3" s="3"/>
      <c r="H3" s="3" t="s">
        <v>5</v>
      </c>
      <c r="I3" s="3"/>
      <c r="J3" s="3" t="s">
        <v>4</v>
      </c>
      <c r="K3" s="3"/>
      <c r="L3" s="3"/>
      <c r="M3" s="3"/>
      <c r="N3" s="3"/>
    </row>
    <row r="4" s="19" customFormat="1" ht="20.1" customHeight="1" spans="1:14">
      <c r="A4" s="3" t="s">
        <v>6</v>
      </c>
      <c r="B4" s="3"/>
      <c r="C4" s="3"/>
      <c r="D4" s="3"/>
      <c r="E4" s="3" t="s">
        <v>7</v>
      </c>
      <c r="F4" s="3" t="s">
        <v>8</v>
      </c>
      <c r="G4" s="3"/>
      <c r="H4" s="3" t="s">
        <v>9</v>
      </c>
      <c r="I4" s="3"/>
      <c r="J4" s="3" t="s">
        <v>10</v>
      </c>
      <c r="K4" s="3"/>
      <c r="L4" s="3" t="s">
        <v>11</v>
      </c>
      <c r="M4" s="3"/>
      <c r="N4" s="3" t="s">
        <v>12</v>
      </c>
    </row>
    <row r="5" s="19" customFormat="1" ht="20.1" customHeight="1" spans="1:14">
      <c r="A5" s="3"/>
      <c r="B5" s="3"/>
      <c r="C5" s="20" t="s">
        <v>13</v>
      </c>
      <c r="D5" s="20"/>
      <c r="E5" s="21">
        <v>400</v>
      </c>
      <c r="F5" s="3">
        <f>F7+F6</f>
        <v>586.34</v>
      </c>
      <c r="G5" s="3"/>
      <c r="H5" s="3">
        <v>425.89</v>
      </c>
      <c r="I5" s="3"/>
      <c r="J5" s="21">
        <v>10</v>
      </c>
      <c r="K5" s="21"/>
      <c r="L5" s="10">
        <f>H5/F5</f>
        <v>0.726353310365999</v>
      </c>
      <c r="M5" s="10"/>
      <c r="N5" s="3">
        <f>L5*J5</f>
        <v>7.26353310365999</v>
      </c>
    </row>
    <row r="6" s="19" customFormat="1" ht="20.1" customHeight="1" spans="1:14">
      <c r="A6" s="3"/>
      <c r="B6" s="3"/>
      <c r="C6" s="3" t="s">
        <v>14</v>
      </c>
      <c r="D6" s="3"/>
      <c r="E6" s="21">
        <v>400</v>
      </c>
      <c r="F6" s="21">
        <v>400</v>
      </c>
      <c r="G6" s="21"/>
      <c r="H6" s="3">
        <f>H5-H7</f>
        <v>239.55</v>
      </c>
      <c r="I6" s="3"/>
      <c r="J6" s="3" t="s">
        <v>15</v>
      </c>
      <c r="K6" s="3"/>
      <c r="L6" s="3" t="s">
        <v>15</v>
      </c>
      <c r="M6" s="3"/>
      <c r="N6" s="3" t="s">
        <v>15</v>
      </c>
    </row>
    <row r="7" s="19" customFormat="1" ht="20.1" customHeight="1" spans="1:14">
      <c r="A7" s="3"/>
      <c r="B7" s="3"/>
      <c r="C7" s="3" t="s">
        <v>16</v>
      </c>
      <c r="D7" s="3"/>
      <c r="E7" s="21">
        <v>0</v>
      </c>
      <c r="F7" s="3">
        <v>186.34</v>
      </c>
      <c r="G7" s="3"/>
      <c r="H7" s="3">
        <v>186.34</v>
      </c>
      <c r="I7" s="3"/>
      <c r="J7" s="3" t="s">
        <v>15</v>
      </c>
      <c r="K7" s="3"/>
      <c r="L7" s="3" t="s">
        <v>15</v>
      </c>
      <c r="M7" s="3"/>
      <c r="N7" s="3" t="s">
        <v>15</v>
      </c>
    </row>
    <row r="8" s="19" customFormat="1" ht="20.1" customHeight="1" spans="1:14">
      <c r="A8" s="3"/>
      <c r="B8" s="3"/>
      <c r="C8" s="3" t="s">
        <v>17</v>
      </c>
      <c r="D8" s="3"/>
      <c r="E8" s="21">
        <v>0</v>
      </c>
      <c r="F8" s="21">
        <v>0</v>
      </c>
      <c r="G8" s="21"/>
      <c r="H8" s="21">
        <v>0</v>
      </c>
      <c r="I8" s="21"/>
      <c r="J8" s="3" t="s">
        <v>15</v>
      </c>
      <c r="K8" s="3"/>
      <c r="L8" s="3" t="s">
        <v>15</v>
      </c>
      <c r="M8" s="3"/>
      <c r="N8" s="3" t="s">
        <v>15</v>
      </c>
    </row>
    <row r="9" s="19" customFormat="1" ht="20.1" customHeight="1" spans="1:14">
      <c r="A9" s="3" t="s">
        <v>18</v>
      </c>
      <c r="B9" s="3" t="s">
        <v>19</v>
      </c>
      <c r="C9" s="3"/>
      <c r="D9" s="3"/>
      <c r="E9" s="3"/>
      <c r="F9" s="3"/>
      <c r="G9" s="3"/>
      <c r="H9" s="3" t="s">
        <v>20</v>
      </c>
      <c r="I9" s="3"/>
      <c r="J9" s="3"/>
      <c r="K9" s="3"/>
      <c r="L9" s="3"/>
      <c r="M9" s="3"/>
      <c r="N9" s="3"/>
    </row>
    <row r="10" s="19" customFormat="1" ht="51" customHeight="1" spans="1:14">
      <c r="A10" s="3"/>
      <c r="B10" s="8" t="s">
        <v>55</v>
      </c>
      <c r="C10" s="8"/>
      <c r="D10" s="8"/>
      <c r="E10" s="8"/>
      <c r="F10" s="8"/>
      <c r="G10" s="8"/>
      <c r="H10" s="8" t="s">
        <v>56</v>
      </c>
      <c r="I10" s="8"/>
      <c r="J10" s="8"/>
      <c r="K10" s="8"/>
      <c r="L10" s="8"/>
      <c r="M10" s="8"/>
      <c r="N10" s="8"/>
    </row>
    <row r="11" s="19" customFormat="1" ht="20.1" customHeight="1" spans="1:14">
      <c r="A11" s="22" t="s">
        <v>23</v>
      </c>
      <c r="B11" s="3" t="s">
        <v>24</v>
      </c>
      <c r="C11" s="3" t="s">
        <v>25</v>
      </c>
      <c r="D11" s="3" t="s">
        <v>26</v>
      </c>
      <c r="E11" s="3"/>
      <c r="F11" s="3"/>
      <c r="G11" s="3" t="s">
        <v>27</v>
      </c>
      <c r="H11" s="3" t="s">
        <v>28</v>
      </c>
      <c r="I11" s="3" t="s">
        <v>10</v>
      </c>
      <c r="J11" s="3"/>
      <c r="K11" s="3" t="s">
        <v>12</v>
      </c>
      <c r="L11" s="3"/>
      <c r="M11" s="3" t="s">
        <v>29</v>
      </c>
      <c r="N11" s="3"/>
    </row>
    <row r="12" s="19" customFormat="1" ht="20.1" customHeight="1" spans="1:14">
      <c r="A12" s="22"/>
      <c r="B12" s="3" t="s">
        <v>30</v>
      </c>
      <c r="C12" s="8" t="s">
        <v>31</v>
      </c>
      <c r="D12" s="8" t="s">
        <v>57</v>
      </c>
      <c r="E12" s="8"/>
      <c r="F12" s="8"/>
      <c r="G12" s="23" t="s">
        <v>58</v>
      </c>
      <c r="H12" s="3" t="s">
        <v>59</v>
      </c>
      <c r="I12" s="21">
        <v>25</v>
      </c>
      <c r="J12" s="21"/>
      <c r="K12" s="16">
        <v>25</v>
      </c>
      <c r="L12" s="16"/>
      <c r="M12" s="8"/>
      <c r="N12" s="8"/>
    </row>
    <row r="13" s="19" customFormat="1" ht="20.1" customHeight="1" spans="1:14">
      <c r="A13" s="22"/>
      <c r="B13" s="3"/>
      <c r="C13" s="8" t="s">
        <v>35</v>
      </c>
      <c r="D13" s="8" t="s">
        <v>36</v>
      </c>
      <c r="E13" s="8"/>
      <c r="F13" s="8"/>
      <c r="G13" s="23" t="s">
        <v>37</v>
      </c>
      <c r="H13" s="24">
        <v>0.8443</v>
      </c>
      <c r="I13" s="21">
        <v>25</v>
      </c>
      <c r="J13" s="21"/>
      <c r="K13" s="16">
        <v>25</v>
      </c>
      <c r="L13" s="16"/>
      <c r="M13" s="3"/>
      <c r="N13" s="3"/>
    </row>
    <row r="14" s="19" customFormat="1" ht="20.1" customHeight="1" spans="1:14">
      <c r="A14" s="22"/>
      <c r="B14" s="3" t="s">
        <v>38</v>
      </c>
      <c r="C14" s="8" t="s">
        <v>39</v>
      </c>
      <c r="D14" s="8" t="s">
        <v>60</v>
      </c>
      <c r="E14" s="8"/>
      <c r="F14" s="8"/>
      <c r="G14" s="23" t="s">
        <v>61</v>
      </c>
      <c r="H14" s="9" t="s">
        <v>62</v>
      </c>
      <c r="I14" s="21">
        <v>30</v>
      </c>
      <c r="J14" s="21"/>
      <c r="K14" s="16">
        <v>30</v>
      </c>
      <c r="L14" s="16"/>
      <c r="M14" s="3"/>
      <c r="N14" s="3"/>
    </row>
    <row r="15" s="19" customFormat="1" ht="74.1" customHeight="1" spans="1:14">
      <c r="A15" s="22"/>
      <c r="B15" s="3" t="s">
        <v>43</v>
      </c>
      <c r="C15" s="8" t="s">
        <v>44</v>
      </c>
      <c r="D15" s="8" t="s">
        <v>63</v>
      </c>
      <c r="E15" s="8"/>
      <c r="F15" s="8"/>
      <c r="G15" s="23" t="s">
        <v>64</v>
      </c>
      <c r="H15" s="10">
        <v>0.642</v>
      </c>
      <c r="I15" s="21">
        <v>10</v>
      </c>
      <c r="J15" s="21"/>
      <c r="K15" s="16">
        <v>8</v>
      </c>
      <c r="L15" s="16"/>
      <c r="M15" s="8" t="s">
        <v>65</v>
      </c>
      <c r="N15" s="8"/>
    </row>
    <row r="16" s="19" customFormat="1" ht="20.1" customHeight="1" spans="1:14">
      <c r="A16" s="3" t="s">
        <v>47</v>
      </c>
      <c r="B16" s="3"/>
      <c r="C16" s="3"/>
      <c r="D16" s="3"/>
      <c r="E16" s="3"/>
      <c r="F16" s="3"/>
      <c r="G16" s="3"/>
      <c r="H16" s="3"/>
      <c r="I16" s="21">
        <v>100</v>
      </c>
      <c r="J16" s="21"/>
      <c r="K16" s="3">
        <f>SUM(K12:L15)+N5</f>
        <v>95.26353310366</v>
      </c>
      <c r="L16" s="3"/>
      <c r="M16" s="25"/>
      <c r="N16" s="25"/>
    </row>
    <row r="17" s="19" customFormat="1" ht="20.1" customHeight="1" spans="1:14">
      <c r="A17" s="25" t="s">
        <v>48</v>
      </c>
      <c r="B17" s="26" t="s">
        <v>49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ht="20.1" customHeight="1" spans="1:14">
      <c r="A18" s="27" t="s">
        <v>50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</row>
    <row r="19" ht="48" customHeight="1" spans="1:14">
      <c r="A19" s="27" t="s">
        <v>51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</row>
    <row r="20" ht="48" customHeight="1" spans="1:14">
      <c r="A20" s="27" t="s">
        <v>52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</row>
    <row r="21" ht="15.95" customHeight="1"/>
  </sheetData>
  <sheetProtection formatCells="0" insertHyperlinks="0" autoFilter="0"/>
  <mergeCells count="68">
    <mergeCell ref="A1:N1"/>
    <mergeCell ref="A2:B2"/>
    <mergeCell ref="C2:N2"/>
    <mergeCell ref="A3:B3"/>
    <mergeCell ref="C3:G3"/>
    <mergeCell ref="H3:I3"/>
    <mergeCell ref="J3:N3"/>
    <mergeCell ref="C4:D4"/>
    <mergeCell ref="F4:G4"/>
    <mergeCell ref="H4:I4"/>
    <mergeCell ref="J4:K4"/>
    <mergeCell ref="L4:M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B9:G9"/>
    <mergeCell ref="H9:N9"/>
    <mergeCell ref="B10:G10"/>
    <mergeCell ref="H10:N10"/>
    <mergeCell ref="D11:F11"/>
    <mergeCell ref="I11:J11"/>
    <mergeCell ref="K11:L11"/>
    <mergeCell ref="M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A16:H16"/>
    <mergeCell ref="I16:J16"/>
    <mergeCell ref="K16:L16"/>
    <mergeCell ref="M16:N16"/>
    <mergeCell ref="B17:N17"/>
    <mergeCell ref="A18:N18"/>
    <mergeCell ref="A19:N19"/>
    <mergeCell ref="A20:N20"/>
    <mergeCell ref="A9:A10"/>
    <mergeCell ref="A11:A15"/>
    <mergeCell ref="B12:B13"/>
    <mergeCell ref="A4:B8"/>
  </mergeCells>
  <pageMargins left="0.75" right="0.75" top="1" bottom="1" header="0.5" footer="0.5"/>
  <pageSetup paperSize="9" scale="8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tabSelected="1" workbookViewId="0">
      <selection activeCell="H11" sqref="H11:N11"/>
    </sheetView>
  </sheetViews>
  <sheetFormatPr defaultColWidth="9" defaultRowHeight="13.5"/>
  <cols>
    <col min="1" max="1" width="13.75" customWidth="1"/>
    <col min="2" max="2" width="14.25" customWidth="1"/>
    <col min="3" max="3" width="18.125" customWidth="1"/>
    <col min="4" max="4" width="1.375" customWidth="1"/>
    <col min="5" max="5" width="11.375" customWidth="1"/>
    <col min="6" max="6" width="1.125" customWidth="1"/>
    <col min="7" max="7" width="9.875" customWidth="1"/>
    <col min="8" max="8" width="12.5" customWidth="1"/>
    <col min="9" max="9" width="6" customWidth="1"/>
    <col min="10" max="10" width="3.25" customWidth="1"/>
    <col min="11" max="11" width="6.25" customWidth="1"/>
    <col min="12" max="12" width="2.25" customWidth="1"/>
    <col min="13" max="13" width="8.5" customWidth="1"/>
    <col min="14" max="14" width="12.75" customWidth="1"/>
  </cols>
  <sheetData>
    <row r="1" ht="38.1" customHeight="1" spans="1:14">
      <c r="A1" s="1" t="s">
        <v>66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1" customHeight="1" spans="1:14">
      <c r="A2" s="2" t="s">
        <v>67</v>
      </c>
      <c r="B2" s="2"/>
      <c r="C2" s="2" t="s">
        <v>68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0.1" customHeight="1" spans="1:14">
      <c r="A3" s="2" t="s">
        <v>69</v>
      </c>
      <c r="B3" s="2"/>
      <c r="C3" s="3" t="s">
        <v>4</v>
      </c>
      <c r="D3" s="3"/>
      <c r="E3" s="3"/>
      <c r="F3" s="3"/>
      <c r="G3" s="3"/>
      <c r="H3" s="2" t="s">
        <v>5</v>
      </c>
      <c r="I3" s="2"/>
      <c r="J3" s="3" t="s">
        <v>4</v>
      </c>
      <c r="K3" s="3"/>
      <c r="L3" s="3"/>
      <c r="M3" s="3"/>
      <c r="N3" s="3"/>
    </row>
    <row r="4" ht="20.1" customHeight="1" spans="1:14">
      <c r="A4" s="2" t="s">
        <v>6</v>
      </c>
      <c r="B4" s="2"/>
      <c r="C4" s="2"/>
      <c r="D4" s="2"/>
      <c r="E4" s="2" t="s">
        <v>7</v>
      </c>
      <c r="F4" s="2" t="s">
        <v>8</v>
      </c>
      <c r="G4" s="2"/>
      <c r="H4" s="2" t="s">
        <v>9</v>
      </c>
      <c r="I4" s="2"/>
      <c r="J4" s="2" t="s">
        <v>10</v>
      </c>
      <c r="K4" s="2"/>
      <c r="L4" s="2" t="s">
        <v>11</v>
      </c>
      <c r="M4" s="2"/>
      <c r="N4" s="2" t="s">
        <v>12</v>
      </c>
    </row>
    <row r="5" ht="20.1" customHeight="1" spans="1:14">
      <c r="A5" s="2"/>
      <c r="B5" s="2"/>
      <c r="C5" s="4" t="s">
        <v>13</v>
      </c>
      <c r="D5" s="4"/>
      <c r="E5" s="2">
        <v>294</v>
      </c>
      <c r="F5" s="2">
        <f>F6+F7+F8+F9</f>
        <v>360.34</v>
      </c>
      <c r="G5" s="2"/>
      <c r="H5" s="2">
        <v>360.34</v>
      </c>
      <c r="I5" s="2"/>
      <c r="J5" s="2">
        <v>10</v>
      </c>
      <c r="K5" s="2"/>
      <c r="L5" s="15">
        <v>1</v>
      </c>
      <c r="M5" s="2"/>
      <c r="N5" s="2">
        <v>10</v>
      </c>
    </row>
    <row r="6" ht="20.1" customHeight="1" spans="1:14">
      <c r="A6" s="2"/>
      <c r="B6" s="2"/>
      <c r="C6" s="2" t="s">
        <v>70</v>
      </c>
      <c r="D6" s="2"/>
      <c r="E6" s="2">
        <v>294</v>
      </c>
      <c r="F6" s="2">
        <v>294</v>
      </c>
      <c r="G6" s="2"/>
      <c r="H6" s="5">
        <v>294</v>
      </c>
      <c r="I6" s="5"/>
      <c r="J6" s="2" t="s">
        <v>15</v>
      </c>
      <c r="K6" s="2"/>
      <c r="L6" s="2" t="s">
        <v>15</v>
      </c>
      <c r="M6" s="2"/>
      <c r="N6" s="2" t="s">
        <v>15</v>
      </c>
    </row>
    <row r="7" ht="20.1" customHeight="1" spans="1:14">
      <c r="A7" s="2"/>
      <c r="B7" s="2"/>
      <c r="C7" s="2" t="s">
        <v>71</v>
      </c>
      <c r="D7" s="2"/>
      <c r="E7" s="2">
        <v>0</v>
      </c>
      <c r="F7" s="2">
        <v>0</v>
      </c>
      <c r="G7" s="2"/>
      <c r="H7" s="5">
        <v>0</v>
      </c>
      <c r="I7" s="5"/>
      <c r="J7" s="2" t="s">
        <v>15</v>
      </c>
      <c r="K7" s="2"/>
      <c r="L7" s="2" t="s">
        <v>15</v>
      </c>
      <c r="M7" s="2"/>
      <c r="N7" s="2" t="s">
        <v>15</v>
      </c>
    </row>
    <row r="8" ht="20.1" customHeight="1" spans="1:14">
      <c r="A8" s="2"/>
      <c r="B8" s="2"/>
      <c r="C8" s="2" t="s">
        <v>72</v>
      </c>
      <c r="D8" s="2"/>
      <c r="E8" s="2">
        <v>0</v>
      </c>
      <c r="F8" s="2">
        <v>0</v>
      </c>
      <c r="G8" s="2"/>
      <c r="H8" s="5">
        <v>0</v>
      </c>
      <c r="I8" s="5"/>
      <c r="J8" s="2" t="s">
        <v>15</v>
      </c>
      <c r="K8" s="2"/>
      <c r="L8" s="2" t="s">
        <v>15</v>
      </c>
      <c r="M8" s="2"/>
      <c r="N8" s="2" t="s">
        <v>15</v>
      </c>
    </row>
    <row r="9" ht="20.1" customHeight="1" spans="1:14">
      <c r="A9" s="2"/>
      <c r="B9" s="2"/>
      <c r="C9" s="2" t="s">
        <v>73</v>
      </c>
      <c r="D9" s="2"/>
      <c r="E9" s="2">
        <v>0</v>
      </c>
      <c r="F9" s="2">
        <v>66.34</v>
      </c>
      <c r="G9" s="2"/>
      <c r="H9" s="5">
        <v>66.34</v>
      </c>
      <c r="I9" s="5"/>
      <c r="J9" s="2" t="s">
        <v>15</v>
      </c>
      <c r="K9" s="2"/>
      <c r="L9" s="2" t="s">
        <v>15</v>
      </c>
      <c r="M9" s="2"/>
      <c r="N9" s="2" t="s">
        <v>15</v>
      </c>
    </row>
    <row r="10" ht="20.1" customHeight="1" spans="1:14">
      <c r="A10" s="2" t="s">
        <v>18</v>
      </c>
      <c r="B10" s="2" t="s">
        <v>19</v>
      </c>
      <c r="C10" s="2"/>
      <c r="D10" s="2"/>
      <c r="E10" s="2"/>
      <c r="F10" s="2"/>
      <c r="G10" s="2"/>
      <c r="H10" s="2" t="s">
        <v>20</v>
      </c>
      <c r="I10" s="2"/>
      <c r="J10" s="2"/>
      <c r="K10" s="2"/>
      <c r="L10" s="2"/>
      <c r="M10" s="2"/>
      <c r="N10" s="2"/>
    </row>
    <row r="11" ht="53.1" customHeight="1" spans="1:14">
      <c r="A11" s="2"/>
      <c r="B11" s="6" t="s">
        <v>74</v>
      </c>
      <c r="C11" s="6"/>
      <c r="D11" s="6"/>
      <c r="E11" s="6"/>
      <c r="F11" s="6"/>
      <c r="G11" s="6"/>
      <c r="H11" s="6" t="s">
        <v>75</v>
      </c>
      <c r="I11" s="6"/>
      <c r="J11" s="6"/>
      <c r="K11" s="6"/>
      <c r="L11" s="6"/>
      <c r="M11" s="6"/>
      <c r="N11" s="6"/>
    </row>
    <row r="12" ht="20.1" customHeight="1" spans="1:14">
      <c r="A12" s="7" t="s">
        <v>23</v>
      </c>
      <c r="B12" s="2" t="s">
        <v>24</v>
      </c>
      <c r="C12" s="2" t="s">
        <v>25</v>
      </c>
      <c r="D12" s="2" t="s">
        <v>26</v>
      </c>
      <c r="E12" s="2"/>
      <c r="F12" s="2"/>
      <c r="G12" s="2" t="s">
        <v>27</v>
      </c>
      <c r="H12" s="2" t="s">
        <v>28</v>
      </c>
      <c r="I12" s="2" t="s">
        <v>10</v>
      </c>
      <c r="J12" s="2"/>
      <c r="K12" s="2" t="s">
        <v>12</v>
      </c>
      <c r="L12" s="2"/>
      <c r="M12" s="2" t="s">
        <v>29</v>
      </c>
      <c r="N12" s="2"/>
    </row>
    <row r="13" ht="20.1" customHeight="1" spans="1:14">
      <c r="A13" s="7"/>
      <c r="B13" s="2" t="s">
        <v>30</v>
      </c>
      <c r="C13" s="6" t="s">
        <v>31</v>
      </c>
      <c r="D13" s="8" t="s">
        <v>76</v>
      </c>
      <c r="E13" s="8"/>
      <c r="F13" s="8"/>
      <c r="G13" s="3" t="s">
        <v>77</v>
      </c>
      <c r="H13" s="3" t="s">
        <v>59</v>
      </c>
      <c r="I13" s="16">
        <v>50</v>
      </c>
      <c r="J13" s="16"/>
      <c r="K13" s="16">
        <v>50</v>
      </c>
      <c r="L13" s="16"/>
      <c r="M13" s="17"/>
      <c r="N13" s="17"/>
    </row>
    <row r="14" ht="20.1" customHeight="1" spans="1:14">
      <c r="A14" s="7" t="s">
        <v>23</v>
      </c>
      <c r="B14" s="2" t="s">
        <v>38</v>
      </c>
      <c r="C14" s="6" t="s">
        <v>39</v>
      </c>
      <c r="D14" s="8" t="s">
        <v>78</v>
      </c>
      <c r="E14" s="8"/>
      <c r="F14" s="8"/>
      <c r="G14" s="3" t="s">
        <v>46</v>
      </c>
      <c r="H14" s="9">
        <v>0.94</v>
      </c>
      <c r="I14" s="18">
        <v>30</v>
      </c>
      <c r="J14" s="18"/>
      <c r="K14" s="18">
        <v>30</v>
      </c>
      <c r="L14" s="18"/>
      <c r="M14" s="2"/>
      <c r="N14" s="2"/>
    </row>
    <row r="15" ht="20.1" customHeight="1" spans="1:14">
      <c r="A15" s="7"/>
      <c r="B15" s="2" t="s">
        <v>43</v>
      </c>
      <c r="C15" s="6" t="s">
        <v>44</v>
      </c>
      <c r="D15" s="8" t="s">
        <v>79</v>
      </c>
      <c r="E15" s="8"/>
      <c r="F15" s="8"/>
      <c r="G15" s="3" t="s">
        <v>80</v>
      </c>
      <c r="H15" s="10">
        <v>0.8443</v>
      </c>
      <c r="I15" s="18">
        <v>10</v>
      </c>
      <c r="J15" s="18"/>
      <c r="K15" s="18">
        <v>10</v>
      </c>
      <c r="L15" s="18"/>
      <c r="M15" s="2"/>
      <c r="N15" s="2"/>
    </row>
    <row r="16" ht="20.1" customHeight="1" spans="1:14">
      <c r="A16" s="11" t="s">
        <v>47</v>
      </c>
      <c r="B16" s="11"/>
      <c r="C16" s="11"/>
      <c r="D16" s="11"/>
      <c r="E16" s="11"/>
      <c r="F16" s="11"/>
      <c r="G16" s="11"/>
      <c r="H16" s="11"/>
      <c r="I16" s="11">
        <v>100</v>
      </c>
      <c r="J16" s="11"/>
      <c r="K16" s="11">
        <f>SUM(K13:L15)+N5</f>
        <v>100</v>
      </c>
      <c r="L16" s="11"/>
      <c r="M16" s="12"/>
      <c r="N16" s="12"/>
    </row>
    <row r="17" ht="20.1" customHeight="1" spans="1:14">
      <c r="A17" s="12" t="s">
        <v>48</v>
      </c>
      <c r="B17" s="13" t="s">
        <v>49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>
      <c r="A18" s="14" t="s">
        <v>81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ht="38.25" customHeight="1" spans="1:14">
      <c r="A19" s="14" t="s">
        <v>82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ht="41.1" customHeight="1" spans="1:14">
      <c r="A20" s="14" t="s">
        <v>83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33" ht="41.1" customHeight="1"/>
  </sheetData>
  <sheetProtection formatCells="0" insertHyperlinks="0" autoFilter="0"/>
  <mergeCells count="69">
    <mergeCell ref="A1:N1"/>
    <mergeCell ref="A2:B2"/>
    <mergeCell ref="C2:N2"/>
    <mergeCell ref="A3:B3"/>
    <mergeCell ref="C3:G3"/>
    <mergeCell ref="H3:I3"/>
    <mergeCell ref="J3:N3"/>
    <mergeCell ref="C4:D4"/>
    <mergeCell ref="F4:G4"/>
    <mergeCell ref="H4:I4"/>
    <mergeCell ref="J4:K4"/>
    <mergeCell ref="L4:M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A16:H16"/>
    <mergeCell ref="I16:J16"/>
    <mergeCell ref="K16:L16"/>
    <mergeCell ref="M16:N16"/>
    <mergeCell ref="B17:N17"/>
    <mergeCell ref="A18:N18"/>
    <mergeCell ref="A19:N19"/>
    <mergeCell ref="A20:N20"/>
    <mergeCell ref="A10:A11"/>
    <mergeCell ref="A12:A13"/>
    <mergeCell ref="A14:A15"/>
    <mergeCell ref="A4:B9"/>
  </mergeCells>
  <pageMargins left="0.75" right="0.75" top="1" bottom="1" header="0.5" footer="0.5"/>
  <pageSetup paperSize="9" scale="84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3F8FC9E7-9E3E-4D00-BC07-C2C84DFACBCF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customXml/itemProps5.xml><?xml version="1.0" encoding="utf-8"?>
<ds:datastoreItem xmlns:ds="http://schemas.openxmlformats.org/officeDocument/2006/customXml" ds:itemID="{DC3875BF-13D6-4817-9B69-0B22B651B2C7}">
  <ds:schemaRefs/>
</ds:datastoreItem>
</file>

<file path=customXml/itemProps6.xml><?xml version="1.0" encoding="utf-8"?>
<ds:datastoreItem xmlns:ds="http://schemas.openxmlformats.org/officeDocument/2006/customXml" ds:itemID="{9F91F69C-6E8C-4246-BC25-297BFDC75D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法庭运维费（本级）项目绩效自评表</vt:lpstr>
      <vt:lpstr>业务费（本级）项目绩效自评表</vt:lpstr>
      <vt:lpstr>中央政法转移支付资金（本级）绩效自评表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慢热</cp:lastModifiedBy>
  <dcterms:created xsi:type="dcterms:W3CDTF">2018-12-05T08:45:00Z</dcterms:created>
  <cp:lastPrinted>2020-03-12T10:25:00Z</cp:lastPrinted>
  <dcterms:modified xsi:type="dcterms:W3CDTF">2021-08-25T10:04:06Z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15426686DBF747168230D0799DFEB802</vt:lpwstr>
  </property>
</Properties>
</file>