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王腊梅\Desktop\2020年度兰州铁路运输法院绩效自评成果物交付—2021.4.13\"/>
    </mc:Choice>
  </mc:AlternateContent>
  <xr:revisionPtr revIDLastSave="0" documentId="13_ncr:1_{9EF9CFCF-BA57-4280-801B-C381923F2F67}" xr6:coauthVersionLast="46" xr6:coauthVersionMax="46" xr10:uidLastSave="{00000000-0000-0000-0000-000000000000}"/>
  <bookViews>
    <workbookView xWindow="-120" yWindow="-120" windowWidth="29040" windowHeight="15840" tabRatio="989" xr2:uid="{00000000-000D-0000-FFFF-FFFF00000000}"/>
  </bookViews>
  <sheets>
    <sheet name="封面" sheetId="10" r:id="rId1"/>
    <sheet name="目录" sheetId="12" r:id="rId2"/>
    <sheet name="省级部门（单位）整体支出绩效自评表（兰州铁路运输法院）" sheetId="19" r:id="rId3"/>
    <sheet name="部门预算项目支出绩效自评结果汇总表" sheetId="5" r:id="rId4"/>
    <sheet name="省级部门预算项目支出绩效自评表（业务费（本级））" sheetId="2" r:id="rId5"/>
    <sheet name="省级部门预算项目支出绩效自评表（办案业务费（本级）） " sheetId="17" r:id="rId6"/>
    <sheet name="省级部门预算项目支出绩效自评表（物业费（本级））" sheetId="18" r:id="rId7"/>
    <sheet name="省对市县转移支付绩效自评结果汇总表" sheetId="6" r:id="rId8"/>
    <sheet name="省对市县转移支付绩效自评表（参考模板）" sheetId="3" r:id="rId9"/>
  </sheets>
  <calcPr calcId="191029"/>
</workbook>
</file>

<file path=xl/calcChain.xml><?xml version="1.0" encoding="utf-8"?>
<calcChain xmlns="http://schemas.openxmlformats.org/spreadsheetml/2006/main">
  <c r="L6" i="18" l="1"/>
  <c r="N6" i="18" s="1"/>
  <c r="K16" i="18" s="1"/>
  <c r="J7" i="5" s="1"/>
  <c r="L6" i="17"/>
  <c r="N6" i="17" s="1"/>
  <c r="K18" i="17" s="1"/>
  <c r="J6" i="5" s="1"/>
  <c r="L6" i="2"/>
  <c r="N6" i="2" s="1"/>
  <c r="K16" i="2" s="1"/>
  <c r="H7" i="5"/>
  <c r="E7" i="5"/>
  <c r="D7" i="5" s="1"/>
  <c r="I7" i="5" s="1"/>
  <c r="H6" i="5"/>
  <c r="E6" i="5"/>
  <c r="D6" i="5"/>
  <c r="H5" i="5"/>
  <c r="H8" i="5" s="1"/>
  <c r="G5" i="5"/>
  <c r="D5" i="5" s="1"/>
  <c r="D8" i="5" s="1"/>
  <c r="F5" i="5"/>
  <c r="E5" i="5"/>
  <c r="F6" i="19"/>
  <c r="E5" i="19"/>
  <c r="F5" i="19" s="1"/>
  <c r="F4" i="19"/>
  <c r="I4" i="19" s="1"/>
  <c r="H45" i="19" s="1"/>
  <c r="E8" i="5" l="1"/>
  <c r="I6" i="5"/>
  <c r="I8" i="5"/>
  <c r="I5" i="5"/>
</calcChain>
</file>

<file path=xl/sharedStrings.xml><?xml version="1.0" encoding="utf-8"?>
<sst xmlns="http://schemas.openxmlformats.org/spreadsheetml/2006/main" count="419" uniqueCount="205">
  <si>
    <r>
      <rPr>
        <b/>
        <sz val="36"/>
        <color theme="1"/>
        <rFont val="宋体"/>
        <charset val="134"/>
        <scheme val="minor"/>
      </rPr>
      <t>2020年度省级预算执行情况绩效单位自评报表</t>
    </r>
    <r>
      <rPr>
        <b/>
        <sz val="28"/>
        <color theme="1"/>
        <rFont val="宋体"/>
        <charset val="134"/>
        <scheme val="minor"/>
      </rPr>
      <t xml:space="preserve">
</t>
    </r>
  </si>
  <si>
    <t xml:space="preserve">                                 编报部门（单位公章）：兰州铁路运输法院</t>
  </si>
  <si>
    <t xml:space="preserve">                                 编报日期：2021年2月26日</t>
  </si>
  <si>
    <t xml:space="preserve">                                 联系人及电话：牛相栋  18693271908</t>
  </si>
  <si>
    <t xml:space="preserve">  2020年度省级预算执行情况绩效单位自评报表目录</t>
  </si>
  <si>
    <t>一、部门自评报告</t>
  </si>
  <si>
    <t>二、部门整体支出自评表</t>
  </si>
  <si>
    <t>三、部门预算项目支出绩效自评结果汇总表</t>
  </si>
  <si>
    <t xml:space="preserve">  1.业务费项目绩效自评表</t>
  </si>
  <si>
    <t xml:space="preserve">  2.办案业务费项目绩效自评表</t>
  </si>
  <si>
    <t xml:space="preserve">  3.物业费项目绩效自评表</t>
  </si>
  <si>
    <r>
      <rPr>
        <b/>
        <sz val="20"/>
        <color rgb="FF000000"/>
        <rFont val="宋体"/>
        <charset val="134"/>
      </rPr>
      <t>2020年</t>
    </r>
    <r>
      <rPr>
        <b/>
        <u/>
        <sz val="20"/>
        <color rgb="FF000000"/>
        <rFont val="宋体"/>
        <charset val="134"/>
      </rPr>
      <t xml:space="preserve">  兰州铁路运输法院   </t>
    </r>
    <r>
      <rPr>
        <b/>
        <sz val="20"/>
        <color rgb="FF000000"/>
        <rFont val="宋体"/>
        <charset val="134"/>
      </rPr>
      <t>部门（单位）整体支出绩效自评表</t>
    </r>
  </si>
  <si>
    <t>部门（单位）名称</t>
  </si>
  <si>
    <t xml:space="preserve">兰州铁路运输法院（行政） </t>
  </si>
  <si>
    <t>部门（单位）整体支出
（万元）</t>
  </si>
  <si>
    <t>年初预算数</t>
  </si>
  <si>
    <t>全年预算数（A）</t>
  </si>
  <si>
    <t>实际支出数（B）</t>
  </si>
  <si>
    <t>执行率（B/A）</t>
  </si>
  <si>
    <t>分值</t>
  </si>
  <si>
    <t>得分</t>
  </si>
  <si>
    <t xml:space="preserve">  全年支出</t>
  </si>
  <si>
    <t>其中：基本支出</t>
  </si>
  <si>
    <t>—</t>
  </si>
  <si>
    <t xml:space="preserve">      项目支出</t>
  </si>
  <si>
    <t>年度总体绩效目标完成情况</t>
  </si>
  <si>
    <t>预期目标</t>
  </si>
  <si>
    <t>目标实际完成情况</t>
  </si>
  <si>
    <t>年度绩效指标完成情况</t>
  </si>
  <si>
    <t>目标1：发挥审判职能作用，更好地维护国家法制、法律的权威、公平和正义，维护社会稳定和谐,各类案件结案率达到90%以上。</t>
  </si>
  <si>
    <t>目标1完成情况：本年度我院围绕“提质增效”年度工作主题，全面推进审判执行、司法改革、队伍建设等各项工作，全年共受理各类案件1076件(含旧存30件),结案1059件，结案率98.42%,同比上升1.5%。</t>
  </si>
  <si>
    <t>目标2：加强司法能力建设，开展交流会议，组织司法培训，着力打造过硬队伍。</t>
  </si>
  <si>
    <t>目标2完成情况：全年党组理论中心组学习20次，各党支部组织党员学习教育40余次，参加视频理论学习20次，研讨交流6次224人；按照人员分类分级精准化培训，组织各类培训共计48次430人，全面提升司法能力。</t>
  </si>
  <si>
    <t>目标3：做好司法后勤保障工作，对基础设施进行维修维护，采购办公设备，实现全面信息化，提高审判效率。</t>
  </si>
  <si>
    <t>目标3完成情况：我院创新发展新时代“枫桥经验”，依托信息化建设成果，为当事人提供“一站式”全方位诉讼服务。推进案件“繁简分流”机制改革，切实提高审判效率。</t>
  </si>
  <si>
    <t>目标4：加大普法宣传教育力度。</t>
  </si>
  <si>
    <t>目标4完成情况：全年撰写信息简报83篇,其中保险纠纷诉调对接工作综述、国际铁路联运合同纠纷调解及“一站式”建设等重点信息，被省院微信公众平台转载5次，被国家级新闻媒体、网站采用20余篇，宣讲《民法典》为主要内容的“送法进军营”活动被收入省法院编写的“八-特辑”宣传稿件。</t>
  </si>
  <si>
    <t>一级指标</t>
  </si>
  <si>
    <t>二级指标</t>
  </si>
  <si>
    <t>三级指标</t>
  </si>
  <si>
    <t>年度指标值</t>
  </si>
  <si>
    <t>实际完成值</t>
  </si>
  <si>
    <t>偏差原因分析及改进措施</t>
  </si>
  <si>
    <t>部门管理</t>
  </si>
  <si>
    <t>资金投入</t>
  </si>
  <si>
    <t>基本支出预算执行率</t>
  </si>
  <si>
    <t>=100%</t>
  </si>
  <si>
    <t>项目支出预算执行率</t>
  </si>
  <si>
    <t>“三公经费”控制率</t>
  </si>
  <si>
    <t>≤100%</t>
  </si>
  <si>
    <t>结转结余变动率</t>
  </si>
  <si>
    <t>财务管理</t>
  </si>
  <si>
    <t>财务管理制度健全性</t>
  </si>
  <si>
    <t>健全</t>
  </si>
  <si>
    <t>资金使用规范性</t>
  </si>
  <si>
    <t>规范</t>
  </si>
  <si>
    <t>采购管理</t>
  </si>
  <si>
    <t>政府采购规范性</t>
  </si>
  <si>
    <t>资产管理</t>
  </si>
  <si>
    <t>资产管理规范性</t>
  </si>
  <si>
    <t>人员管理</t>
  </si>
  <si>
    <t>在职人员控制率</t>
  </si>
  <si>
    <t>重点工作管理</t>
  </si>
  <si>
    <t>重点工作管理制度健全性</t>
  </si>
  <si>
    <t>履职效果</t>
  </si>
  <si>
    <t>部门履职目标</t>
  </si>
  <si>
    <t>产出数量指标1-受理各类案件工作完成情况</t>
  </si>
  <si>
    <t>完成</t>
  </si>
  <si>
    <t>产出数量指标2-审判刑事案件工作完成情况</t>
  </si>
  <si>
    <t>产出数量指标3-审判民事案件工作完成情况</t>
  </si>
  <si>
    <t>产出数量指标4-审判行政案件工作完成情况</t>
  </si>
  <si>
    <t>产出数量指标5-审理执行案件工作完成情况</t>
  </si>
  <si>
    <t>产出数量指标6-国家赔偿与司法救助案件工作完成情况</t>
  </si>
  <si>
    <t>产出数量指标7-开展培训期</t>
  </si>
  <si>
    <t>≥1</t>
  </si>
  <si>
    <t>产出数量指标8-开展法制宣传</t>
  </si>
  <si>
    <t>产出质量指标1-法定审限内结案率</t>
  </si>
  <si>
    <t>≥99%</t>
  </si>
  <si>
    <t>产出质量指标2-执行案件执结率</t>
  </si>
  <si>
    <t>≥80%</t>
  </si>
  <si>
    <t>产出质量指标3-一审案件服判息诉率</t>
  </si>
  <si>
    <t>≥85%</t>
  </si>
  <si>
    <t>产出质量指标4-再审审查率</t>
  </si>
  <si>
    <t>≤1</t>
  </si>
  <si>
    <t>产出质量指标5-当庭宣判率</t>
  </si>
  <si>
    <t>≥90%</t>
  </si>
  <si>
    <t>产出质量指标6-庭审直播率</t>
  </si>
  <si>
    <t>部门效果目标</t>
  </si>
  <si>
    <t>社会效益指标1-民事案件调解撤诉率</t>
  </si>
  <si>
    <t>≥53%</t>
  </si>
  <si>
    <t>社会效益指标2-化解社会矛盾，维护社会和谐稳定</t>
  </si>
  <si>
    <t>明显</t>
  </si>
  <si>
    <t>服务对象满意度</t>
  </si>
  <si>
    <t>人民群众满意度</t>
  </si>
  <si>
    <t>案件当事人满意度</t>
  </si>
  <si>
    <t>社会影响</t>
  </si>
  <si>
    <t>违法违纪情况</t>
  </si>
  <si>
    <t>无</t>
  </si>
  <si>
    <t>能力建设</t>
  </si>
  <si>
    <t>长效管理</t>
  </si>
  <si>
    <t>中期规划建设完备程度</t>
  </si>
  <si>
    <t>完备</t>
  </si>
  <si>
    <t>人力资源建设</t>
  </si>
  <si>
    <t>人员培训机制完备性</t>
  </si>
  <si>
    <t>档案管理</t>
  </si>
  <si>
    <t>档案管理完备性</t>
  </si>
  <si>
    <t>合    计</t>
  </si>
  <si>
    <t>其他需要说明的问题：请在此处简要说明中央和省委巡视、各级审计和财政监督中发现的问题及其所涉及的金额，如没有填无。</t>
  </si>
  <si>
    <t>注： 1.部门（单位）整体支出绩效自评采取打分评价形式，满分为100分，各部门可根据指标的重要程度自主确定各项二、三级指标的权重分值，各项指标得分加总得出该项目绩效自评的总分（中央和省委巡视、各级审计和财政监督中发现问题的酌情扣分），各项指标得分最高不能超过该指标分值上限，原则上一级指标分值统一设置为：预算执行率10分、部门管理指标20分、履职效果指标50分、能力建设指标10分、服务对象满意度指标10分，二、三级指标权重分值由各部门根据指标重要程度、项目实施阶段等因素综合确定。</t>
  </si>
  <si>
    <t xml:space="preserve">     2.部门整体支出绩效自评结果，应根据部门本级和所属单位整体支出自评情况分析汇总形成，对于定量指标，绝对值直接累加计算，相对值按照资金额度加权平均计算；定性指标根据指标完成情况分为：全部或基本达成预期指标、部分达成预期指标并具有一定效果、未达成预期指标且效果较差三档，分别按照100%-80%（含）、80%-60%（含）、60%-0%合理填写完成比例，汇总时以资金额度为权重，对分值加权平均计算。</t>
  </si>
  <si>
    <t>2020年度省级部门预算支出项目绩效自评结果汇总表</t>
  </si>
  <si>
    <t>序号</t>
  </si>
  <si>
    <t>项目名称</t>
  </si>
  <si>
    <t>主管部门</t>
  </si>
  <si>
    <t>项目资金（万元）</t>
  </si>
  <si>
    <t>自评得分</t>
  </si>
  <si>
    <t>备注</t>
  </si>
  <si>
    <t>全年执行数（B）</t>
  </si>
  <si>
    <t>执行率
（B/A）</t>
  </si>
  <si>
    <t>小计</t>
  </si>
  <si>
    <t>当年财政拨款</t>
  </si>
  <si>
    <t>上年结转资金</t>
  </si>
  <si>
    <t xml:space="preserve">  其他资金</t>
  </si>
  <si>
    <t>业务费</t>
  </si>
  <si>
    <t>兰州铁路运输法院</t>
  </si>
  <si>
    <t>办案业务费</t>
  </si>
  <si>
    <t>物业费</t>
  </si>
  <si>
    <t>合计</t>
  </si>
  <si>
    <r>
      <rPr>
        <b/>
        <sz val="20"/>
        <color theme="1"/>
        <rFont val="宋体"/>
        <charset val="134"/>
      </rPr>
      <t>2020年</t>
    </r>
    <r>
      <rPr>
        <b/>
        <u/>
        <sz val="20"/>
        <color theme="1"/>
        <rFont val="宋体"/>
        <charset val="134"/>
      </rPr>
      <t xml:space="preserve">  兰州铁路运输法院  </t>
    </r>
    <r>
      <rPr>
        <b/>
        <sz val="20"/>
        <color theme="1"/>
        <rFont val="宋体"/>
        <charset val="134"/>
      </rPr>
      <t>部门预算项目支出绩效自评表</t>
    </r>
  </si>
  <si>
    <t>业务费（本级）</t>
  </si>
  <si>
    <t>兰州铁路运输法院（行政）</t>
  </si>
  <si>
    <t>实施单位</t>
  </si>
  <si>
    <t>全年预算数</t>
  </si>
  <si>
    <t>全年执行数</t>
  </si>
  <si>
    <t>执行率</t>
  </si>
  <si>
    <t>年度资金总额</t>
  </si>
  <si>
    <t>其中：当年财政拨款</t>
  </si>
  <si>
    <t>-</t>
  </si>
  <si>
    <t xml:space="preserve">      上年结转资金</t>
  </si>
  <si>
    <t>年度总体目标</t>
  </si>
  <si>
    <t>实际完成情况</t>
  </si>
  <si>
    <t>法院业务费</t>
  </si>
  <si>
    <t>有效利用好法院业务经费，保障了我院业务工作的顺利开展。</t>
  </si>
  <si>
    <t>绩效指标</t>
  </si>
  <si>
    <t>产出指标</t>
  </si>
  <si>
    <t>质量指标</t>
  </si>
  <si>
    <t>当事人满意度</t>
  </si>
  <si>
    <t>效益指标</t>
  </si>
  <si>
    <t>社会效益指标</t>
  </si>
  <si>
    <t>维护法律的公平正义</t>
  </si>
  <si>
    <t>可持续影响指标</t>
  </si>
  <si>
    <t>长效管理制度建设</t>
  </si>
  <si>
    <t>总分</t>
  </si>
  <si>
    <t>说明</t>
  </si>
  <si>
    <t>请在此处简要说明中央和省委巡视、各级审计和财政监督中发现的问题及其所涉及的金额，如没有填无。</t>
  </si>
  <si>
    <t>注：1.其他资金包括中央补助、各级财政资金共同投入到同一项目的自有资金、社会资金等。</t>
  </si>
  <si>
    <t xml:space="preserve">    2.绩效自评采取打分评价形式，满分为100分，各部门可根据指标的重要程度自主确定各项三级指标的权重分值，各项指标得分加总得出该项目绩效自评的总分（中央和省委巡视、各级审计和财政监督中发现问题的酌情扣分），各项指标得分最高不能超过该指标分值上限，原则上一级指标分值统一设置为：产出指标50分、效益指标30分、满意度指标10分、预算资金执行率10分。如有特殊情况，除预算资金执行率外，其他指标权重可作适当调整，但总分应为100分。</t>
  </si>
  <si>
    <t xml:space="preserve">    3.本表资金使用单位按具体项目填报，主管部门按二级项目汇总绩效目标，对于定量指标，绝对值直接累加计算，相对值按照资金额度加权平均计算；定性指标根据指标完成情况分为：全部或基本达成预期指标、部分达成预期指标并具有一定效果、未达成预期指标且效果较差三档，分别按照100%-80%（含）、80%-60%（含）、60%-0%合理填写完成比例。</t>
  </si>
  <si>
    <r>
      <rPr>
        <b/>
        <sz val="20"/>
        <color theme="1"/>
        <rFont val="宋体"/>
        <charset val="134"/>
      </rPr>
      <t>2020年</t>
    </r>
    <r>
      <rPr>
        <b/>
        <u/>
        <sz val="20"/>
        <color theme="1"/>
        <rFont val="宋体"/>
        <charset val="134"/>
      </rPr>
      <t xml:space="preserve"> 兰州铁路运输法院</t>
    </r>
    <r>
      <rPr>
        <b/>
        <sz val="20"/>
        <color theme="1"/>
        <rFont val="宋体"/>
        <charset val="134"/>
      </rPr>
      <t>部门预算项目支出绩效自评表</t>
    </r>
  </si>
  <si>
    <t>办案业务费（本级）</t>
  </si>
  <si>
    <t>合理运用办案业务经费，全面提升审判质效，维护法律的公平正义。</t>
  </si>
  <si>
    <t>数量指标</t>
  </si>
  <si>
    <t>受理案件数</t>
  </si>
  <si>
    <t>=1200件</t>
  </si>
  <si>
    <t>1076件</t>
  </si>
  <si>
    <t>偏差原因：设置年度指标值时，该指标数据无法精确预估，且本年度社会和谐，当事人立案少；
改进措施：下年度将根据往年情况，做好合理预估，更加注重指标值设置的科学性。</t>
  </si>
  <si>
    <t>时效指标</t>
  </si>
  <si>
    <t>案件受理及时性</t>
  </si>
  <si>
    <t>实时</t>
  </si>
  <si>
    <t>完善</t>
  </si>
  <si>
    <t>物业费（本级）</t>
  </si>
  <si>
    <t>物业管理费</t>
  </si>
  <si>
    <t>本年度我院按规定、计划使用物业管理经费，对设备设施进行维护，保障法院的正常运转。</t>
  </si>
  <si>
    <t>日常维护范围覆盖率</t>
  </si>
  <si>
    <t>=100</t>
  </si>
  <si>
    <t>物业管理经营改善度</t>
  </si>
  <si>
    <t>良好</t>
  </si>
  <si>
    <t>人员到位率</t>
  </si>
  <si>
    <t>2020年度省对市县转移支付绩效自评结果汇总表</t>
  </si>
  <si>
    <t>转移支付名称</t>
  </si>
  <si>
    <t>转移支付预算执行情况（万元）</t>
  </si>
  <si>
    <t>中央补助</t>
  </si>
  <si>
    <t>省级安排</t>
  </si>
  <si>
    <t>市县安排</t>
  </si>
  <si>
    <t>其他资金</t>
  </si>
  <si>
    <t>转移支付1</t>
  </si>
  <si>
    <t>转移支付2</t>
  </si>
  <si>
    <t>转移支付3</t>
  </si>
  <si>
    <t>……</t>
  </si>
  <si>
    <t>2020年度省对市县转移支付绩效自评表</t>
  </si>
  <si>
    <t>省级主管部门</t>
  </si>
  <si>
    <t>其中：中央资金</t>
  </si>
  <si>
    <t xml:space="preserve">      省级资金</t>
  </si>
  <si>
    <t xml:space="preserve">      市县资金</t>
  </si>
  <si>
    <t xml:space="preserve">      其他资金</t>
  </si>
  <si>
    <t>成本指标</t>
  </si>
  <si>
    <t>经济效益指标</t>
  </si>
  <si>
    <t>生态效益指标</t>
  </si>
  <si>
    <t>满意度指标</t>
  </si>
  <si>
    <t>服务对象满意度指标</t>
  </si>
  <si>
    <t>注：1.其他资金包括和各级财政资金共同投入到同一项目的自有资金、社会资金等。</t>
  </si>
  <si>
    <t xml:space="preserve">    2.绩效自评采取打分评价形式，满分为100分，主管部门可根据指标的重要程度自主确定各项二、三级指标的权重分值，各项指标得分加总得出该项目绩效自评的总分（中央和省委巡视、各级审计和财政监督中发现问题的酌情扣分），各项指标得分最高不能超过该指标分值上限，原则上一级指标分值统一设置为：产出指标50分、效益指标30分、满意度指标10分、预算资金执行率10分。</t>
  </si>
  <si>
    <t xml:space="preserve">    3.本表资金使用单位按具体项目填报，主管部门按二级项目汇总绩效目标，对于定量指标，绝对值直接累加计算，相对值按照资金额度加权平均计算；定性指标根据指标完成情况分为：全部或基本达成预期指标、部分达成预期指标并具有一定效果、未达成预期指标且效果较差三档，分别按照100%-80%（含）、80%-60%（含）、60%-0%合理填写完成比例，汇总时以资金额度为权重，对分值加权平均计算。</t>
  </si>
  <si>
    <t>≤0</t>
    <phoneticPr fontId="23" type="noConversion"/>
  </si>
  <si>
    <t>-0.56</t>
    <phoneticPr fontId="2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</si>
</sst>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25" x14ac:knownFonts="1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</font>
    <font>
      <sz val="9"/>
      <color theme="1"/>
      <name val="宋体"/>
      <charset val="134"/>
    </font>
    <font>
      <sz val="9"/>
      <color rgb="FF000000"/>
      <name val="宋体"/>
      <charset val="134"/>
    </font>
    <font>
      <sz val="9"/>
      <color theme="1"/>
      <name val="宋体"/>
      <charset val="134"/>
      <scheme val="minor"/>
    </font>
    <font>
      <sz val="11"/>
      <color theme="1"/>
      <name val="黑体"/>
      <charset val="134"/>
    </font>
    <font>
      <b/>
      <sz val="20"/>
      <color theme="1"/>
      <name val="宋体"/>
      <charset val="134"/>
      <scheme val="minor"/>
    </font>
    <font>
      <sz val="9"/>
      <color rgb="FF00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20"/>
      <color rgb="FF000000"/>
      <name val="宋体"/>
      <charset val="134"/>
    </font>
    <font>
      <sz val="10.5"/>
      <color rgb="FF000000"/>
      <name val="宋体"/>
      <charset val="134"/>
    </font>
    <font>
      <sz val="10.5"/>
      <color rgb="FF000000"/>
      <name val="宋体"/>
      <charset val="134"/>
    </font>
    <font>
      <sz val="10.5"/>
      <name val="宋体"/>
      <charset val="134"/>
    </font>
    <font>
      <sz val="11"/>
      <color rgb="FFFF0000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黑体"/>
      <charset val="134"/>
    </font>
    <font>
      <b/>
      <sz val="36"/>
      <color theme="1"/>
      <name val="宋体"/>
      <charset val="134"/>
      <scheme val="minor"/>
    </font>
    <font>
      <sz val="28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b/>
      <u/>
      <sz val="20"/>
      <color theme="1"/>
      <name val="宋体"/>
      <charset val="134"/>
    </font>
    <font>
      <b/>
      <u/>
      <sz val="20"/>
      <color rgb="FF000000"/>
      <name val="宋体"/>
      <charset val="134"/>
    </font>
    <font>
      <b/>
      <sz val="28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sz val="10.5"/>
      <color rgb="FF000000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17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0" fontId="0" fillId="0" borderId="1" xfId="0" applyBorder="1">
      <alignment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9" fontId="4" fillId="0" borderId="1" xfId="0" applyNumberFormat="1" applyFont="1" applyFill="1" applyBorder="1" applyAlignment="1">
      <alignment horizontal="center" vertical="center" wrapText="1"/>
    </xf>
    <xf numFmtId="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9" fontId="2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10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10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9" fontId="11" fillId="0" borderId="1" xfId="0" applyNumberFormat="1" applyFont="1" applyBorder="1" applyAlignment="1">
      <alignment horizontal="center" vertical="center" wrapText="1"/>
    </xf>
    <xf numFmtId="10" fontId="11" fillId="2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9" fontId="11" fillId="3" borderId="1" xfId="0" applyNumberFormat="1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left" vertical="center" wrapText="1"/>
    </xf>
    <xf numFmtId="0" fontId="11" fillId="0" borderId="1" xfId="0" applyNumberFormat="1" applyFont="1" applyFill="1" applyBorder="1" applyAlignment="1" applyProtection="1">
      <alignment horizontal="center" vertical="center" wrapText="1"/>
    </xf>
    <xf numFmtId="0" fontId="11" fillId="3" borderId="1" xfId="0" applyFont="1" applyFill="1" applyBorder="1" applyAlignment="1">
      <alignment horizontal="left" vertical="center" wrapText="1"/>
    </xf>
    <xf numFmtId="9" fontId="11" fillId="0" borderId="1" xfId="0" applyNumberFormat="1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center" vertical="center"/>
    </xf>
    <xf numFmtId="9" fontId="11" fillId="0" borderId="1" xfId="0" applyNumberFormat="1" applyFont="1" applyFill="1" applyBorder="1" applyAlignment="1">
      <alignment vertical="center" wrapText="1"/>
    </xf>
    <xf numFmtId="10" fontId="14" fillId="0" borderId="0" xfId="0" applyNumberFormat="1" applyFont="1">
      <alignment vertical="center"/>
    </xf>
    <xf numFmtId="0" fontId="15" fillId="0" borderId="0" xfId="0" applyFont="1">
      <alignment vertical="center"/>
    </xf>
    <xf numFmtId="0" fontId="0" fillId="0" borderId="0" xfId="0" applyBorder="1">
      <alignment vertical="center"/>
    </xf>
    <xf numFmtId="0" fontId="6" fillId="0" borderId="0" xfId="0" applyFont="1" applyBorder="1" applyAlignment="1">
      <alignment horizontal="center" vertical="center"/>
    </xf>
    <xf numFmtId="0" fontId="16" fillId="0" borderId="0" xfId="0" applyFont="1" applyBorder="1">
      <alignment vertical="center"/>
    </xf>
    <xf numFmtId="0" fontId="15" fillId="0" borderId="0" xfId="0" applyFont="1" applyBorder="1">
      <alignment vertical="center"/>
    </xf>
    <xf numFmtId="0" fontId="17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18" fillId="0" borderId="0" xfId="0" applyFont="1" applyAlignment="1">
      <alignment horizontal="center" vertical="center" wrapText="1"/>
    </xf>
    <xf numFmtId="0" fontId="19" fillId="0" borderId="0" xfId="0" applyFont="1" applyAlignment="1">
      <alignment horizontal="left" vertical="center" wrapText="1"/>
    </xf>
    <xf numFmtId="0" fontId="19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 wrapText="1"/>
    </xf>
    <xf numFmtId="9" fontId="11" fillId="0" borderId="1" xfId="0" quotePrefix="1" applyNumberFormat="1" applyFont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center" vertical="center" wrapText="1"/>
    </xf>
    <xf numFmtId="9" fontId="24" fillId="0" borderId="1" xfId="0" applyNumberFormat="1" applyFont="1" applyBorder="1" applyAlignment="1">
      <alignment horizontal="center" vertical="center" wrapText="1"/>
    </xf>
    <xf numFmtId="49" fontId="24" fillId="3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10" fontId="11" fillId="0" borderId="1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center" vertical="center" wrapText="1"/>
    </xf>
    <xf numFmtId="10" fontId="11" fillId="0" borderId="0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/>
    </xf>
    <xf numFmtId="10" fontId="11" fillId="0" borderId="1" xfId="0" applyNumberFormat="1" applyFont="1" applyFill="1" applyBorder="1" applyAlignment="1">
      <alignment horizontal="left" vertical="center" wrapText="1"/>
    </xf>
    <xf numFmtId="10" fontId="11" fillId="0" borderId="1" xfId="0" applyNumberFormat="1" applyFont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 wrapText="1"/>
    </xf>
    <xf numFmtId="10" fontId="10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textRotation="255" wrapText="1"/>
    </xf>
    <xf numFmtId="0" fontId="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0" fillId="0" borderId="1" xfId="0" applyFont="1" applyBorder="1">
      <alignment vertical="center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Fill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textRotation="255" wrapText="1"/>
    </xf>
    <xf numFmtId="0" fontId="3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9" fontId="2" fillId="0" borderId="1" xfId="0" applyNumberFormat="1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textRotation="255" wrapText="1"/>
    </xf>
    <xf numFmtId="0" fontId="2" fillId="0" borderId="3" xfId="0" applyFont="1" applyBorder="1" applyAlignment="1">
      <alignment horizontal="center" vertical="center" textRotation="255" wrapText="1"/>
    </xf>
    <xf numFmtId="0" fontId="2" fillId="0" borderId="4" xfId="0" applyFont="1" applyBorder="1" applyAlignment="1">
      <alignment horizontal="center" vertical="center" textRotation="255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K9"/>
  <sheetViews>
    <sheetView tabSelected="1" zoomScaleNormal="100" workbookViewId="0">
      <selection activeCell="A6" sqref="A6"/>
    </sheetView>
  </sheetViews>
  <sheetFormatPr defaultColWidth="9" defaultRowHeight="13.5" x14ac:dyDescent="0.15"/>
  <cols>
    <col min="1" max="1" width="181.375" customWidth="1"/>
  </cols>
  <sheetData>
    <row r="1" spans="1:11" ht="149.25" customHeight="1" x14ac:dyDescent="0.15">
      <c r="A1" s="48" t="s">
        <v>0</v>
      </c>
      <c r="B1" s="49"/>
      <c r="C1" s="49"/>
      <c r="D1" s="49"/>
      <c r="E1" s="49"/>
      <c r="F1" s="49"/>
      <c r="G1" s="49"/>
      <c r="H1" s="49"/>
      <c r="I1" s="49"/>
      <c r="J1" s="49"/>
      <c r="K1" s="49"/>
    </row>
    <row r="2" spans="1:11" ht="51" customHeight="1" x14ac:dyDescent="0.15">
      <c r="A2" s="50"/>
      <c r="B2" s="49"/>
      <c r="C2" s="49"/>
      <c r="D2" s="49"/>
      <c r="E2" s="49"/>
      <c r="F2" s="49"/>
      <c r="G2" s="49"/>
      <c r="H2" s="49"/>
      <c r="I2" s="49"/>
      <c r="J2" s="49"/>
      <c r="K2" s="49"/>
    </row>
    <row r="3" spans="1:11" ht="51" customHeight="1" x14ac:dyDescent="0.15">
      <c r="A3" s="50"/>
      <c r="B3" s="49"/>
      <c r="C3" s="49"/>
      <c r="D3" s="49"/>
      <c r="E3" s="49"/>
      <c r="F3" s="49"/>
      <c r="G3" s="49"/>
      <c r="H3" s="49"/>
      <c r="I3" s="49"/>
      <c r="J3" s="49"/>
      <c r="K3" s="49"/>
    </row>
    <row r="4" spans="1:11" ht="51" customHeight="1" x14ac:dyDescent="0.15">
      <c r="A4" s="51" t="s">
        <v>1</v>
      </c>
      <c r="B4" s="49"/>
      <c r="C4" s="49"/>
      <c r="D4" s="49"/>
      <c r="E4" s="49"/>
      <c r="F4" s="49"/>
      <c r="G4" s="49"/>
      <c r="H4" s="49"/>
      <c r="I4" s="49"/>
      <c r="J4" s="49"/>
      <c r="K4" s="49"/>
    </row>
    <row r="5" spans="1:11" ht="51" customHeight="1" x14ac:dyDescent="0.15">
      <c r="A5" s="51" t="s">
        <v>2</v>
      </c>
      <c r="B5" s="49"/>
      <c r="C5" s="49"/>
      <c r="D5" s="49"/>
      <c r="E5" s="49"/>
      <c r="F5" s="49"/>
      <c r="G5" s="49"/>
      <c r="H5" s="49"/>
      <c r="I5" s="49"/>
      <c r="J5" s="49"/>
      <c r="K5" s="49"/>
    </row>
    <row r="6" spans="1:11" ht="51" customHeight="1" x14ac:dyDescent="0.15">
      <c r="A6" s="52" t="s">
        <v>3</v>
      </c>
      <c r="B6" s="49"/>
      <c r="C6" s="49"/>
      <c r="D6" s="49"/>
      <c r="E6" s="49"/>
      <c r="F6" s="49"/>
      <c r="G6" s="49"/>
      <c r="H6" s="49"/>
      <c r="I6" s="49"/>
      <c r="J6" s="49"/>
      <c r="K6" s="49"/>
    </row>
    <row r="7" spans="1:11" s="43" customFormat="1" ht="27" customHeight="1" x14ac:dyDescent="0.15">
      <c r="A7" s="53"/>
    </row>
    <row r="8" spans="1:11" s="43" customFormat="1" ht="27" customHeight="1" x14ac:dyDescent="0.15"/>
    <row r="9" spans="1:11" s="43" customFormat="1" ht="27" customHeight="1" x14ac:dyDescent="0.15"/>
  </sheetData>
  <phoneticPr fontId="23" type="noConversion"/>
  <pageMargins left="0.7" right="0.76" top="2.02" bottom="1.6" header="0.92" footer="1.06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11"/>
  <sheetViews>
    <sheetView workbookViewId="0">
      <selection activeCell="A14" sqref="A14"/>
    </sheetView>
  </sheetViews>
  <sheetFormatPr defaultColWidth="9" defaultRowHeight="13.5" x14ac:dyDescent="0.15"/>
  <cols>
    <col min="1" max="1" width="125.25" customWidth="1"/>
  </cols>
  <sheetData>
    <row r="1" spans="1:1" x14ac:dyDescent="0.15">
      <c r="A1" s="44"/>
    </row>
    <row r="2" spans="1:1" ht="40.5" customHeight="1" x14ac:dyDescent="0.15">
      <c r="A2" s="45" t="s">
        <v>4</v>
      </c>
    </row>
    <row r="3" spans="1:1" ht="19.5" customHeight="1" x14ac:dyDescent="0.15">
      <c r="A3" s="44"/>
    </row>
    <row r="4" spans="1:1" s="43" customFormat="1" ht="30.75" customHeight="1" x14ac:dyDescent="0.15">
      <c r="A4" s="46" t="s">
        <v>5</v>
      </c>
    </row>
    <row r="5" spans="1:1" s="43" customFormat="1" ht="30.75" customHeight="1" x14ac:dyDescent="0.15">
      <c r="A5" s="46" t="s">
        <v>6</v>
      </c>
    </row>
    <row r="6" spans="1:1" s="43" customFormat="1" ht="30.75" customHeight="1" x14ac:dyDescent="0.15">
      <c r="A6" s="46" t="s">
        <v>7</v>
      </c>
    </row>
    <row r="7" spans="1:1" s="43" customFormat="1" ht="30.75" customHeight="1" x14ac:dyDescent="0.15">
      <c r="A7" s="47" t="s">
        <v>8</v>
      </c>
    </row>
    <row r="8" spans="1:1" s="43" customFormat="1" ht="30.75" customHeight="1" x14ac:dyDescent="0.15">
      <c r="A8" s="47" t="s">
        <v>9</v>
      </c>
    </row>
    <row r="9" spans="1:1" s="43" customFormat="1" ht="30.75" customHeight="1" x14ac:dyDescent="0.15">
      <c r="A9" s="47" t="s">
        <v>10</v>
      </c>
    </row>
    <row r="10" spans="1:1" x14ac:dyDescent="0.15">
      <c r="A10" s="44"/>
    </row>
    <row r="11" spans="1:1" x14ac:dyDescent="0.15">
      <c r="A11" s="44"/>
    </row>
  </sheetData>
  <phoneticPr fontId="23" type="noConversion"/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J48"/>
  <sheetViews>
    <sheetView zoomScaleNormal="100" workbookViewId="0">
      <selection activeCell="L15" sqref="L15"/>
    </sheetView>
  </sheetViews>
  <sheetFormatPr defaultColWidth="9" defaultRowHeight="13.5" x14ac:dyDescent="0.15"/>
  <cols>
    <col min="1" max="1" width="16.375" customWidth="1"/>
    <col min="2" max="2" width="14.5" customWidth="1"/>
    <col min="3" max="3" width="15.125" customWidth="1"/>
    <col min="4" max="4" width="20.875" style="24" customWidth="1"/>
    <col min="5" max="5" width="15.125" customWidth="1"/>
    <col min="6" max="6" width="12.125" customWidth="1"/>
    <col min="7" max="7" width="6.75" customWidth="1"/>
    <col min="8" max="8" width="7.625" customWidth="1"/>
    <col min="9" max="9" width="24.125" customWidth="1"/>
  </cols>
  <sheetData>
    <row r="1" spans="1:10" ht="42" customHeight="1" x14ac:dyDescent="0.15">
      <c r="A1" s="68" t="s">
        <v>11</v>
      </c>
      <c r="B1" s="68"/>
      <c r="C1" s="68"/>
      <c r="D1" s="69"/>
      <c r="E1" s="68"/>
      <c r="F1" s="70"/>
      <c r="G1" s="68"/>
      <c r="H1" s="68"/>
      <c r="I1" s="68"/>
    </row>
    <row r="2" spans="1:10" ht="20.100000000000001" customHeight="1" x14ac:dyDescent="0.15">
      <c r="A2" s="25" t="s">
        <v>12</v>
      </c>
      <c r="B2" s="58" t="s">
        <v>13</v>
      </c>
      <c r="C2" s="58"/>
      <c r="D2" s="59"/>
      <c r="E2" s="58"/>
      <c r="F2" s="60"/>
      <c r="G2" s="58"/>
      <c r="H2" s="58"/>
      <c r="I2" s="58"/>
    </row>
    <row r="3" spans="1:10" ht="20.100000000000001" customHeight="1" x14ac:dyDescent="0.15">
      <c r="A3" s="58" t="s">
        <v>14</v>
      </c>
      <c r="B3" s="25"/>
      <c r="C3" s="25" t="s">
        <v>15</v>
      </c>
      <c r="D3" s="26" t="s">
        <v>16</v>
      </c>
      <c r="E3" s="25" t="s">
        <v>17</v>
      </c>
      <c r="F3" s="60" t="s">
        <v>18</v>
      </c>
      <c r="G3" s="58"/>
      <c r="H3" s="28" t="s">
        <v>19</v>
      </c>
      <c r="I3" s="28" t="s">
        <v>20</v>
      </c>
    </row>
    <row r="4" spans="1:10" ht="20.100000000000001" customHeight="1" x14ac:dyDescent="0.15">
      <c r="A4" s="58"/>
      <c r="B4" s="29" t="s">
        <v>21</v>
      </c>
      <c r="C4" s="30">
        <v>1414.96</v>
      </c>
      <c r="D4" s="30">
        <v>1695.11</v>
      </c>
      <c r="E4" s="30">
        <v>1598.63</v>
      </c>
      <c r="F4" s="67">
        <f>E4/D4</f>
        <v>0.94308333972426583</v>
      </c>
      <c r="G4" s="67"/>
      <c r="H4" s="28">
        <v>10</v>
      </c>
      <c r="I4" s="40">
        <f>H4*F4</f>
        <v>9.4308333972426581</v>
      </c>
    </row>
    <row r="5" spans="1:10" ht="20.100000000000001" customHeight="1" x14ac:dyDescent="0.15">
      <c r="A5" s="58"/>
      <c r="B5" s="26" t="s">
        <v>22</v>
      </c>
      <c r="C5" s="30">
        <v>1044.96</v>
      </c>
      <c r="D5" s="30">
        <v>1325.11</v>
      </c>
      <c r="E5" s="30">
        <f>E4-E6</f>
        <v>1228.6300000000001</v>
      </c>
      <c r="F5" s="67">
        <f>E5/D5</f>
        <v>0.92719095018526776</v>
      </c>
      <c r="G5" s="67"/>
      <c r="H5" s="28" t="s">
        <v>23</v>
      </c>
      <c r="I5" s="28" t="s">
        <v>23</v>
      </c>
    </row>
    <row r="6" spans="1:10" ht="20.100000000000001" customHeight="1" x14ac:dyDescent="0.15">
      <c r="A6" s="58"/>
      <c r="B6" s="26" t="s">
        <v>24</v>
      </c>
      <c r="C6" s="30">
        <v>370</v>
      </c>
      <c r="D6" s="30">
        <v>370</v>
      </c>
      <c r="E6" s="30">
        <v>370</v>
      </c>
      <c r="F6" s="67">
        <f>E6/D6</f>
        <v>1</v>
      </c>
      <c r="G6" s="67"/>
      <c r="H6" s="28" t="s">
        <v>23</v>
      </c>
      <c r="I6" s="28" t="s">
        <v>23</v>
      </c>
    </row>
    <row r="7" spans="1:10" ht="30" customHeight="1" x14ac:dyDescent="0.15">
      <c r="A7" s="25" t="s">
        <v>25</v>
      </c>
      <c r="B7" s="58" t="s">
        <v>26</v>
      </c>
      <c r="C7" s="58"/>
      <c r="D7" s="59"/>
      <c r="E7" s="58" t="s">
        <v>27</v>
      </c>
      <c r="F7" s="60"/>
      <c r="G7" s="58"/>
      <c r="H7" s="58"/>
      <c r="I7" s="58"/>
    </row>
    <row r="8" spans="1:10" ht="51.95" customHeight="1" x14ac:dyDescent="0.15">
      <c r="A8" s="58" t="s">
        <v>28</v>
      </c>
      <c r="B8" s="59" t="s">
        <v>29</v>
      </c>
      <c r="C8" s="59"/>
      <c r="D8" s="59"/>
      <c r="E8" s="65" t="s">
        <v>30</v>
      </c>
      <c r="F8" s="66"/>
      <c r="G8" s="59"/>
      <c r="H8" s="59"/>
      <c r="I8" s="59"/>
    </row>
    <row r="9" spans="1:10" ht="54" customHeight="1" x14ac:dyDescent="0.15">
      <c r="A9" s="58"/>
      <c r="B9" s="59" t="s">
        <v>31</v>
      </c>
      <c r="C9" s="59"/>
      <c r="D9" s="59"/>
      <c r="E9" s="65" t="s">
        <v>32</v>
      </c>
      <c r="F9" s="66"/>
      <c r="G9" s="59"/>
      <c r="H9" s="59"/>
      <c r="I9" s="59"/>
    </row>
    <row r="10" spans="1:10" ht="57" customHeight="1" x14ac:dyDescent="0.15">
      <c r="A10" s="58"/>
      <c r="B10" s="59" t="s">
        <v>33</v>
      </c>
      <c r="C10" s="59"/>
      <c r="D10" s="59"/>
      <c r="E10" s="59" t="s">
        <v>34</v>
      </c>
      <c r="F10" s="66"/>
      <c r="G10" s="59"/>
      <c r="H10" s="59"/>
      <c r="I10" s="59"/>
    </row>
    <row r="11" spans="1:10" ht="69" customHeight="1" x14ac:dyDescent="0.15">
      <c r="A11" s="58"/>
      <c r="B11" s="59" t="s">
        <v>35</v>
      </c>
      <c r="C11" s="59"/>
      <c r="D11" s="59"/>
      <c r="E11" s="59" t="s">
        <v>36</v>
      </c>
      <c r="F11" s="66"/>
      <c r="G11" s="59"/>
      <c r="H11" s="59"/>
      <c r="I11" s="59"/>
    </row>
    <row r="12" spans="1:10" ht="20.100000000000001" customHeight="1" x14ac:dyDescent="0.15">
      <c r="A12" s="58"/>
      <c r="B12" s="25" t="s">
        <v>37</v>
      </c>
      <c r="C12" s="25" t="s">
        <v>38</v>
      </c>
      <c r="D12" s="26" t="s">
        <v>39</v>
      </c>
      <c r="E12" s="25" t="s">
        <v>40</v>
      </c>
      <c r="F12" s="27" t="s">
        <v>41</v>
      </c>
      <c r="G12" s="25" t="s">
        <v>19</v>
      </c>
      <c r="H12" s="25" t="s">
        <v>20</v>
      </c>
      <c r="I12" s="25" t="s">
        <v>42</v>
      </c>
    </row>
    <row r="13" spans="1:10" ht="20.100000000000001" customHeight="1" x14ac:dyDescent="0.15">
      <c r="A13" s="58"/>
      <c r="B13" s="25" t="s">
        <v>43</v>
      </c>
      <c r="C13" s="25" t="s">
        <v>44</v>
      </c>
      <c r="D13" s="26" t="s">
        <v>45</v>
      </c>
      <c r="E13" s="54" t="s">
        <v>46</v>
      </c>
      <c r="F13" s="32">
        <v>0.92720000000000002</v>
      </c>
      <c r="G13" s="33">
        <v>2.7</v>
      </c>
      <c r="H13" s="33">
        <v>2.7</v>
      </c>
      <c r="I13" s="41"/>
    </row>
    <row r="14" spans="1:10" ht="20.100000000000001" customHeight="1" x14ac:dyDescent="0.15">
      <c r="A14" s="58" t="s">
        <v>28</v>
      </c>
      <c r="B14" s="58" t="s">
        <v>43</v>
      </c>
      <c r="C14" s="58" t="s">
        <v>44</v>
      </c>
      <c r="D14" s="26" t="s">
        <v>47</v>
      </c>
      <c r="E14" s="54" t="s">
        <v>46</v>
      </c>
      <c r="F14" s="31">
        <v>1</v>
      </c>
      <c r="G14" s="33">
        <v>2.7</v>
      </c>
      <c r="H14" s="33">
        <v>2.7</v>
      </c>
      <c r="I14" s="41"/>
    </row>
    <row r="15" spans="1:10" ht="20.100000000000001" customHeight="1" x14ac:dyDescent="0.15">
      <c r="A15" s="58"/>
      <c r="B15" s="58"/>
      <c r="C15" s="58"/>
      <c r="D15" s="26" t="s">
        <v>48</v>
      </c>
      <c r="E15" s="31" t="s">
        <v>49</v>
      </c>
      <c r="F15" s="34">
        <v>1</v>
      </c>
      <c r="G15" s="33">
        <v>2.7</v>
      </c>
      <c r="H15" s="33">
        <v>2.7</v>
      </c>
      <c r="I15" s="41"/>
      <c r="J15" s="42"/>
    </row>
    <row r="16" spans="1:10" ht="20.100000000000001" customHeight="1" x14ac:dyDescent="0.15">
      <c r="A16" s="58"/>
      <c r="B16" s="58"/>
      <c r="C16" s="58"/>
      <c r="D16" s="26" t="s">
        <v>50</v>
      </c>
      <c r="E16" s="56" t="s">
        <v>203</v>
      </c>
      <c r="F16" s="57" t="s">
        <v>204</v>
      </c>
      <c r="G16" s="33">
        <v>2.7</v>
      </c>
      <c r="H16" s="33">
        <v>0</v>
      </c>
      <c r="I16" s="41"/>
    </row>
    <row r="17" spans="1:9" ht="20.100000000000001" customHeight="1" x14ac:dyDescent="0.15">
      <c r="A17" s="58"/>
      <c r="B17" s="58"/>
      <c r="C17" s="58" t="s">
        <v>51</v>
      </c>
      <c r="D17" s="26" t="s">
        <v>52</v>
      </c>
      <c r="E17" s="30" t="s">
        <v>53</v>
      </c>
      <c r="F17" s="31">
        <v>1</v>
      </c>
      <c r="G17" s="33">
        <v>2.7</v>
      </c>
      <c r="H17" s="33">
        <v>2.7</v>
      </c>
      <c r="I17" s="29"/>
    </row>
    <row r="18" spans="1:9" ht="20.100000000000001" customHeight="1" x14ac:dyDescent="0.15">
      <c r="A18" s="58"/>
      <c r="B18" s="58"/>
      <c r="C18" s="58"/>
      <c r="D18" s="26" t="s">
        <v>54</v>
      </c>
      <c r="E18" s="30" t="s">
        <v>55</v>
      </c>
      <c r="F18" s="31">
        <v>1</v>
      </c>
      <c r="G18" s="33">
        <v>2.7</v>
      </c>
      <c r="H18" s="33">
        <v>2.7</v>
      </c>
      <c r="I18" s="29"/>
    </row>
    <row r="19" spans="1:9" ht="20.100000000000001" customHeight="1" x14ac:dyDescent="0.15">
      <c r="A19" s="58"/>
      <c r="B19" s="58"/>
      <c r="C19" s="25" t="s">
        <v>56</v>
      </c>
      <c r="D19" s="26" t="s">
        <v>57</v>
      </c>
      <c r="E19" s="30" t="s">
        <v>55</v>
      </c>
      <c r="F19" s="31">
        <v>1</v>
      </c>
      <c r="G19" s="33">
        <v>2.7</v>
      </c>
      <c r="H19" s="33">
        <v>2.7</v>
      </c>
      <c r="I19" s="29"/>
    </row>
    <row r="20" spans="1:9" ht="20.100000000000001" customHeight="1" x14ac:dyDescent="0.15">
      <c r="A20" s="58"/>
      <c r="B20" s="58"/>
      <c r="C20" s="25" t="s">
        <v>58</v>
      </c>
      <c r="D20" s="26" t="s">
        <v>59</v>
      </c>
      <c r="E20" s="30" t="s">
        <v>55</v>
      </c>
      <c r="F20" s="31">
        <v>1</v>
      </c>
      <c r="G20" s="33">
        <v>2.7</v>
      </c>
      <c r="H20" s="33">
        <v>2.7</v>
      </c>
      <c r="I20" s="29"/>
    </row>
    <row r="21" spans="1:9" ht="20.100000000000001" customHeight="1" x14ac:dyDescent="0.15">
      <c r="A21" s="58"/>
      <c r="B21" s="58"/>
      <c r="C21" s="25" t="s">
        <v>60</v>
      </c>
      <c r="D21" s="26" t="s">
        <v>61</v>
      </c>
      <c r="E21" s="31" t="s">
        <v>49</v>
      </c>
      <c r="F21" s="31">
        <v>1</v>
      </c>
      <c r="G21" s="33">
        <v>2.7</v>
      </c>
      <c r="H21" s="33">
        <v>2.7</v>
      </c>
      <c r="I21" s="41"/>
    </row>
    <row r="22" spans="1:9" ht="27" customHeight="1" x14ac:dyDescent="0.15">
      <c r="A22" s="58"/>
      <c r="B22" s="58"/>
      <c r="C22" s="25" t="s">
        <v>62</v>
      </c>
      <c r="D22" s="26" t="s">
        <v>63</v>
      </c>
      <c r="E22" s="30" t="s">
        <v>53</v>
      </c>
      <c r="F22" s="31">
        <v>1</v>
      </c>
      <c r="G22" s="33">
        <v>2.7</v>
      </c>
      <c r="H22" s="33">
        <v>2.7</v>
      </c>
      <c r="I22" s="29"/>
    </row>
    <row r="23" spans="1:9" ht="27" customHeight="1" x14ac:dyDescent="0.15">
      <c r="A23" s="58"/>
      <c r="B23" s="64" t="s">
        <v>64</v>
      </c>
      <c r="C23" s="58" t="s">
        <v>65</v>
      </c>
      <c r="D23" s="35" t="s">
        <v>66</v>
      </c>
      <c r="E23" s="25" t="s">
        <v>67</v>
      </c>
      <c r="F23" s="31">
        <v>1</v>
      </c>
      <c r="G23" s="25">
        <v>2.88</v>
      </c>
      <c r="H23" s="25">
        <v>2.88</v>
      </c>
      <c r="I23" s="29"/>
    </row>
    <row r="24" spans="1:9" ht="27" customHeight="1" x14ac:dyDescent="0.15">
      <c r="A24" s="58"/>
      <c r="B24" s="64"/>
      <c r="C24" s="58"/>
      <c r="D24" s="35" t="s">
        <v>68</v>
      </c>
      <c r="E24" s="25" t="s">
        <v>67</v>
      </c>
      <c r="F24" s="31">
        <v>1</v>
      </c>
      <c r="G24" s="25">
        <v>2.84</v>
      </c>
      <c r="H24" s="25">
        <v>2.84</v>
      </c>
      <c r="I24" s="29"/>
    </row>
    <row r="25" spans="1:9" ht="27" customHeight="1" x14ac:dyDescent="0.15">
      <c r="A25" s="58"/>
      <c r="B25" s="64"/>
      <c r="C25" s="58"/>
      <c r="D25" s="35" t="s">
        <v>69</v>
      </c>
      <c r="E25" s="25" t="s">
        <v>67</v>
      </c>
      <c r="F25" s="31">
        <v>1</v>
      </c>
      <c r="G25" s="25">
        <v>2.84</v>
      </c>
      <c r="H25" s="25">
        <v>2.84</v>
      </c>
      <c r="I25" s="29"/>
    </row>
    <row r="26" spans="1:9" ht="27" customHeight="1" x14ac:dyDescent="0.15">
      <c r="A26" s="58"/>
      <c r="B26" s="64"/>
      <c r="C26" s="58"/>
      <c r="D26" s="35" t="s">
        <v>70</v>
      </c>
      <c r="E26" s="25" t="s">
        <v>67</v>
      </c>
      <c r="F26" s="31">
        <v>1</v>
      </c>
      <c r="G26" s="25">
        <v>2.84</v>
      </c>
      <c r="H26" s="25">
        <v>2.84</v>
      </c>
      <c r="I26" s="29"/>
    </row>
    <row r="27" spans="1:9" ht="27" customHeight="1" x14ac:dyDescent="0.15">
      <c r="A27" s="58"/>
      <c r="B27" s="64"/>
      <c r="C27" s="58"/>
      <c r="D27" s="35" t="s">
        <v>71</v>
      </c>
      <c r="E27" s="25" t="s">
        <v>67</v>
      </c>
      <c r="F27" s="31">
        <v>1</v>
      </c>
      <c r="G27" s="25">
        <v>2.84</v>
      </c>
      <c r="H27" s="25">
        <v>2.84</v>
      </c>
      <c r="I27" s="29"/>
    </row>
    <row r="28" spans="1:9" ht="45.75" customHeight="1" x14ac:dyDescent="0.15">
      <c r="A28" s="58"/>
      <c r="B28" s="64"/>
      <c r="C28" s="58"/>
      <c r="D28" s="35" t="s">
        <v>72</v>
      </c>
      <c r="E28" s="25" t="s">
        <v>67</v>
      </c>
      <c r="F28" s="31">
        <v>1</v>
      </c>
      <c r="G28" s="25">
        <v>2.84</v>
      </c>
      <c r="H28" s="25">
        <v>2.84</v>
      </c>
      <c r="I28" s="29"/>
    </row>
    <row r="29" spans="1:9" ht="27" customHeight="1" x14ac:dyDescent="0.15">
      <c r="A29" s="58"/>
      <c r="B29" s="64"/>
      <c r="C29" s="58"/>
      <c r="D29" s="35" t="s">
        <v>73</v>
      </c>
      <c r="E29" s="25" t="s">
        <v>74</v>
      </c>
      <c r="F29" s="36">
        <v>1</v>
      </c>
      <c r="G29" s="25">
        <v>2.84</v>
      </c>
      <c r="H29" s="25">
        <v>2.84</v>
      </c>
      <c r="I29" s="29"/>
    </row>
    <row r="30" spans="1:9" ht="27" customHeight="1" x14ac:dyDescent="0.15">
      <c r="A30" s="58"/>
      <c r="B30" s="64"/>
      <c r="C30" s="58"/>
      <c r="D30" s="37" t="s">
        <v>75</v>
      </c>
      <c r="E30" s="25" t="s">
        <v>74</v>
      </c>
      <c r="F30" s="36">
        <v>1</v>
      </c>
      <c r="G30" s="25">
        <v>2.84</v>
      </c>
      <c r="H30" s="25">
        <v>2.84</v>
      </c>
      <c r="I30" s="29"/>
    </row>
    <row r="31" spans="1:9" ht="27" customHeight="1" x14ac:dyDescent="0.15">
      <c r="A31" s="58"/>
      <c r="B31" s="64"/>
      <c r="C31" s="58"/>
      <c r="D31" s="37" t="s">
        <v>76</v>
      </c>
      <c r="E31" s="25" t="s">
        <v>77</v>
      </c>
      <c r="F31" s="31">
        <v>0.99</v>
      </c>
      <c r="G31" s="25">
        <v>2.84</v>
      </c>
      <c r="H31" s="25">
        <v>2.84</v>
      </c>
      <c r="I31" s="29"/>
    </row>
    <row r="32" spans="1:9" ht="27" customHeight="1" x14ac:dyDescent="0.15">
      <c r="A32" s="58" t="s">
        <v>28</v>
      </c>
      <c r="B32" s="64" t="s">
        <v>64</v>
      </c>
      <c r="C32" s="58" t="s">
        <v>65</v>
      </c>
      <c r="D32" s="37" t="s">
        <v>78</v>
      </c>
      <c r="E32" s="25" t="s">
        <v>79</v>
      </c>
      <c r="F32" s="31">
        <v>0.8</v>
      </c>
      <c r="G32" s="25">
        <v>2.84</v>
      </c>
      <c r="H32" s="25">
        <v>2.84</v>
      </c>
      <c r="I32" s="29"/>
    </row>
    <row r="33" spans="1:9" ht="27" customHeight="1" x14ac:dyDescent="0.15">
      <c r="A33" s="58"/>
      <c r="B33" s="64"/>
      <c r="C33" s="58"/>
      <c r="D33" s="37" t="s">
        <v>80</v>
      </c>
      <c r="E33" s="25" t="s">
        <v>81</v>
      </c>
      <c r="F33" s="31">
        <v>0.85</v>
      </c>
      <c r="G33" s="25">
        <v>2.84</v>
      </c>
      <c r="H33" s="25">
        <v>2.84</v>
      </c>
      <c r="I33" s="29"/>
    </row>
    <row r="34" spans="1:9" ht="27" customHeight="1" x14ac:dyDescent="0.15">
      <c r="A34" s="58"/>
      <c r="B34" s="64"/>
      <c r="C34" s="58"/>
      <c r="D34" s="37" t="s">
        <v>82</v>
      </c>
      <c r="E34" s="25" t="s">
        <v>83</v>
      </c>
      <c r="F34" s="31">
        <v>0.01</v>
      </c>
      <c r="G34" s="25">
        <v>2.84</v>
      </c>
      <c r="H34" s="25">
        <v>2.84</v>
      </c>
      <c r="I34" s="29"/>
    </row>
    <row r="35" spans="1:9" ht="27" customHeight="1" x14ac:dyDescent="0.15">
      <c r="A35" s="58"/>
      <c r="B35" s="64"/>
      <c r="C35" s="58"/>
      <c r="D35" s="37" t="s">
        <v>84</v>
      </c>
      <c r="E35" s="25" t="s">
        <v>85</v>
      </c>
      <c r="F35" s="31">
        <v>0.9</v>
      </c>
      <c r="G35" s="25">
        <v>2.84</v>
      </c>
      <c r="H35" s="25">
        <v>2.84</v>
      </c>
      <c r="I35" s="29"/>
    </row>
    <row r="36" spans="1:9" ht="27" customHeight="1" x14ac:dyDescent="0.15">
      <c r="A36" s="58"/>
      <c r="B36" s="64"/>
      <c r="C36" s="58"/>
      <c r="D36" s="37" t="s">
        <v>86</v>
      </c>
      <c r="E36" s="25" t="s">
        <v>79</v>
      </c>
      <c r="F36" s="31">
        <v>0.8</v>
      </c>
      <c r="G36" s="25">
        <v>2.84</v>
      </c>
      <c r="H36" s="25">
        <v>2.84</v>
      </c>
      <c r="I36" s="29"/>
    </row>
    <row r="37" spans="1:9" ht="34.5" customHeight="1" x14ac:dyDescent="0.15">
      <c r="A37" s="58"/>
      <c r="B37" s="64"/>
      <c r="C37" s="58" t="s">
        <v>87</v>
      </c>
      <c r="D37" s="35" t="s">
        <v>88</v>
      </c>
      <c r="E37" s="25" t="s">
        <v>89</v>
      </c>
      <c r="F37" s="38">
        <v>0.53</v>
      </c>
      <c r="G37" s="25">
        <v>2.84</v>
      </c>
      <c r="H37" s="25">
        <v>2.84</v>
      </c>
      <c r="I37" s="29"/>
    </row>
    <row r="38" spans="1:9" ht="36" customHeight="1" x14ac:dyDescent="0.15">
      <c r="A38" s="58"/>
      <c r="B38" s="64"/>
      <c r="C38" s="58"/>
      <c r="D38" s="35" t="s">
        <v>90</v>
      </c>
      <c r="E38" s="25" t="s">
        <v>91</v>
      </c>
      <c r="F38" s="38">
        <v>1</v>
      </c>
      <c r="G38" s="25">
        <v>2.84</v>
      </c>
      <c r="H38" s="25">
        <v>2.84</v>
      </c>
      <c r="I38" s="29"/>
    </row>
    <row r="39" spans="1:9" ht="20.100000000000001" customHeight="1" x14ac:dyDescent="0.15">
      <c r="A39" s="58"/>
      <c r="B39" s="64"/>
      <c r="C39" s="58" t="s">
        <v>92</v>
      </c>
      <c r="D39" s="26" t="s">
        <v>93</v>
      </c>
      <c r="E39" s="25" t="s">
        <v>85</v>
      </c>
      <c r="F39" s="38">
        <v>0.9</v>
      </c>
      <c r="G39" s="25">
        <v>2.84</v>
      </c>
      <c r="H39" s="25">
        <v>2.84</v>
      </c>
      <c r="I39" s="29"/>
    </row>
    <row r="40" spans="1:9" ht="20.100000000000001" customHeight="1" x14ac:dyDescent="0.15">
      <c r="A40" s="58"/>
      <c r="B40" s="64"/>
      <c r="C40" s="58"/>
      <c r="D40" s="26" t="s">
        <v>94</v>
      </c>
      <c r="E40" s="25" t="s">
        <v>85</v>
      </c>
      <c r="F40" s="38">
        <v>0.9</v>
      </c>
      <c r="G40" s="25">
        <v>2.84</v>
      </c>
      <c r="H40" s="25">
        <v>2.84</v>
      </c>
      <c r="I40" s="29"/>
    </row>
    <row r="41" spans="1:9" ht="20.100000000000001" customHeight="1" x14ac:dyDescent="0.15">
      <c r="A41" s="58"/>
      <c r="B41" s="64"/>
      <c r="C41" s="25" t="s">
        <v>95</v>
      </c>
      <c r="D41" s="26" t="s">
        <v>96</v>
      </c>
      <c r="E41" s="33" t="s">
        <v>97</v>
      </c>
      <c r="F41" s="38">
        <v>1</v>
      </c>
      <c r="G41" s="33">
        <v>2.84</v>
      </c>
      <c r="H41" s="33">
        <v>2.84</v>
      </c>
      <c r="I41" s="29"/>
    </row>
    <row r="42" spans="1:9" ht="20.100000000000001" customHeight="1" x14ac:dyDescent="0.15">
      <c r="A42" s="58"/>
      <c r="B42" s="58" t="s">
        <v>98</v>
      </c>
      <c r="C42" s="25" t="s">
        <v>99</v>
      </c>
      <c r="D42" s="26" t="s">
        <v>100</v>
      </c>
      <c r="E42" s="33" t="s">
        <v>101</v>
      </c>
      <c r="F42" s="38">
        <v>1</v>
      </c>
      <c r="G42" s="33">
        <v>3</v>
      </c>
      <c r="H42" s="33">
        <v>3</v>
      </c>
      <c r="I42" s="29"/>
    </row>
    <row r="43" spans="1:9" ht="20.100000000000001" customHeight="1" x14ac:dyDescent="0.15">
      <c r="A43" s="58"/>
      <c r="B43" s="58"/>
      <c r="C43" s="25" t="s">
        <v>102</v>
      </c>
      <c r="D43" s="26" t="s">
        <v>103</v>
      </c>
      <c r="E43" s="33" t="s">
        <v>101</v>
      </c>
      <c r="F43" s="38">
        <v>1</v>
      </c>
      <c r="G43" s="33">
        <v>3</v>
      </c>
      <c r="H43" s="33">
        <v>3</v>
      </c>
      <c r="I43" s="29"/>
    </row>
    <row r="44" spans="1:9" ht="20.100000000000001" customHeight="1" x14ac:dyDescent="0.15">
      <c r="A44" s="58"/>
      <c r="B44" s="58"/>
      <c r="C44" s="25" t="s">
        <v>104</v>
      </c>
      <c r="D44" s="26" t="s">
        <v>105</v>
      </c>
      <c r="E44" s="33" t="s">
        <v>101</v>
      </c>
      <c r="F44" s="38">
        <v>1</v>
      </c>
      <c r="G44" s="33">
        <v>3</v>
      </c>
      <c r="H44" s="33">
        <v>3</v>
      </c>
      <c r="I44" s="29"/>
    </row>
    <row r="45" spans="1:9" ht="20.100000000000001" customHeight="1" x14ac:dyDescent="0.15">
      <c r="A45" s="58" t="s">
        <v>106</v>
      </c>
      <c r="B45" s="58"/>
      <c r="C45" s="58"/>
      <c r="D45" s="59"/>
      <c r="E45" s="58"/>
      <c r="F45" s="60"/>
      <c r="G45" s="58"/>
      <c r="H45" s="39">
        <f>SUM(H13:H44)+I4</f>
        <v>96.730833397242719</v>
      </c>
      <c r="I45" s="29"/>
    </row>
    <row r="46" spans="1:9" ht="20.100000000000001" customHeight="1" x14ac:dyDescent="0.15">
      <c r="A46" s="59" t="s">
        <v>107</v>
      </c>
      <c r="B46" s="59"/>
      <c r="C46" s="59"/>
      <c r="D46" s="59"/>
      <c r="E46" s="58"/>
      <c r="F46" s="60"/>
      <c r="G46" s="58"/>
      <c r="H46" s="58"/>
      <c r="I46" s="59"/>
    </row>
    <row r="47" spans="1:9" ht="54.75" customHeight="1" x14ac:dyDescent="0.15">
      <c r="A47" s="61" t="s">
        <v>108</v>
      </c>
      <c r="B47" s="61"/>
      <c r="C47" s="61"/>
      <c r="D47" s="61"/>
      <c r="E47" s="62"/>
      <c r="F47" s="63"/>
      <c r="G47" s="62"/>
      <c r="H47" s="62"/>
      <c r="I47" s="61"/>
    </row>
    <row r="48" spans="1:9" ht="48" customHeight="1" x14ac:dyDescent="0.15">
      <c r="A48" s="61" t="s">
        <v>109</v>
      </c>
      <c r="B48" s="61"/>
      <c r="C48" s="61"/>
      <c r="D48" s="61"/>
      <c r="E48" s="62"/>
      <c r="F48" s="63"/>
      <c r="G48" s="62"/>
      <c r="H48" s="62"/>
      <c r="I48" s="61"/>
    </row>
  </sheetData>
  <mergeCells count="34">
    <mergeCell ref="A1:I1"/>
    <mergeCell ref="B2:I2"/>
    <mergeCell ref="F3:G3"/>
    <mergeCell ref="F4:G4"/>
    <mergeCell ref="F5:G5"/>
    <mergeCell ref="E10:I10"/>
    <mergeCell ref="B11:D11"/>
    <mergeCell ref="E11:I11"/>
    <mergeCell ref="F6:G6"/>
    <mergeCell ref="B7:D7"/>
    <mergeCell ref="E7:I7"/>
    <mergeCell ref="B8:D8"/>
    <mergeCell ref="E8:I8"/>
    <mergeCell ref="A48:I48"/>
    <mergeCell ref="A3:A6"/>
    <mergeCell ref="A8:A13"/>
    <mergeCell ref="A14:A31"/>
    <mergeCell ref="A32:A44"/>
    <mergeCell ref="B14:B22"/>
    <mergeCell ref="B23:B31"/>
    <mergeCell ref="B32:B41"/>
    <mergeCell ref="B42:B44"/>
    <mergeCell ref="C14:C16"/>
    <mergeCell ref="C17:C18"/>
    <mergeCell ref="C23:C31"/>
    <mergeCell ref="C32:C36"/>
    <mergeCell ref="B9:D9"/>
    <mergeCell ref="E9:I9"/>
    <mergeCell ref="B10:D10"/>
    <mergeCell ref="C37:C38"/>
    <mergeCell ref="C39:C40"/>
    <mergeCell ref="A45:G45"/>
    <mergeCell ref="A46:I46"/>
    <mergeCell ref="A47:I47"/>
  </mergeCells>
  <phoneticPr fontId="23" type="noConversion"/>
  <pageMargins left="0.75" right="0.75" top="1" bottom="1" header="0.5" footer="0.5"/>
  <pageSetup paperSize="9" orientation="landscape" horizontalDpi="1200" verticalDpi="1200" r:id="rId1"/>
  <ignoredErrors>
    <ignoredError sqref="F16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K8"/>
  <sheetViews>
    <sheetView topLeftCell="C1" workbookViewId="0">
      <selection activeCell="K6" sqref="K6"/>
    </sheetView>
  </sheetViews>
  <sheetFormatPr defaultColWidth="9" defaultRowHeight="13.5" x14ac:dyDescent="0.15"/>
  <cols>
    <col min="1" max="1" width="8.125" style="5" customWidth="1"/>
    <col min="2" max="2" width="29.5" customWidth="1"/>
    <col min="3" max="3" width="17.75" customWidth="1"/>
    <col min="4" max="4" width="12.625" customWidth="1"/>
    <col min="5" max="6" width="13.25" customWidth="1"/>
    <col min="7" max="7" width="12.625" customWidth="1"/>
    <col min="8" max="8" width="13.875" customWidth="1"/>
    <col min="9" max="9" width="13.625" customWidth="1"/>
    <col min="10" max="10" width="15.25" customWidth="1"/>
    <col min="11" max="11" width="15" customWidth="1"/>
  </cols>
  <sheetData>
    <row r="1" spans="1:11" ht="57" customHeight="1" x14ac:dyDescent="0.15">
      <c r="A1" s="71" t="s">
        <v>110</v>
      </c>
      <c r="B1" s="71"/>
      <c r="C1" s="71"/>
      <c r="D1" s="71"/>
      <c r="E1" s="71"/>
      <c r="F1" s="71"/>
      <c r="G1" s="71"/>
      <c r="H1" s="71"/>
      <c r="I1" s="71"/>
      <c r="J1" s="71"/>
      <c r="K1" s="71"/>
    </row>
    <row r="2" spans="1:11" s="4" customFormat="1" ht="30" customHeight="1" x14ac:dyDescent="0.15">
      <c r="A2" s="75" t="s">
        <v>111</v>
      </c>
      <c r="B2" s="72" t="s">
        <v>112</v>
      </c>
      <c r="C2" s="78" t="s">
        <v>113</v>
      </c>
      <c r="D2" s="72" t="s">
        <v>114</v>
      </c>
      <c r="E2" s="72"/>
      <c r="F2" s="72"/>
      <c r="G2" s="72"/>
      <c r="H2" s="72"/>
      <c r="I2" s="72"/>
      <c r="J2" s="75" t="s">
        <v>115</v>
      </c>
      <c r="K2" s="75" t="s">
        <v>116</v>
      </c>
    </row>
    <row r="3" spans="1:11" s="4" customFormat="1" ht="30" customHeight="1" x14ac:dyDescent="0.15">
      <c r="A3" s="76"/>
      <c r="B3" s="72"/>
      <c r="C3" s="78"/>
      <c r="D3" s="72" t="s">
        <v>16</v>
      </c>
      <c r="E3" s="72"/>
      <c r="F3" s="72"/>
      <c r="G3" s="72"/>
      <c r="H3" s="72" t="s">
        <v>117</v>
      </c>
      <c r="I3" s="72" t="s">
        <v>118</v>
      </c>
      <c r="J3" s="76"/>
      <c r="K3" s="76"/>
    </row>
    <row r="4" spans="1:11" s="4" customFormat="1" ht="30" customHeight="1" x14ac:dyDescent="0.15">
      <c r="A4" s="77"/>
      <c r="B4" s="72"/>
      <c r="C4" s="78"/>
      <c r="D4" s="21" t="s">
        <v>119</v>
      </c>
      <c r="E4" s="20" t="s">
        <v>120</v>
      </c>
      <c r="F4" s="20" t="s">
        <v>121</v>
      </c>
      <c r="G4" s="20" t="s">
        <v>122</v>
      </c>
      <c r="H4" s="72"/>
      <c r="I4" s="78"/>
      <c r="J4" s="77"/>
      <c r="K4" s="76"/>
    </row>
    <row r="5" spans="1:11" ht="30" customHeight="1" x14ac:dyDescent="0.15">
      <c r="A5" s="8">
        <v>1</v>
      </c>
      <c r="B5" s="9" t="s">
        <v>123</v>
      </c>
      <c r="C5" s="8" t="s">
        <v>124</v>
      </c>
      <c r="D5" s="8">
        <f>E5+F5+G5</f>
        <v>230</v>
      </c>
      <c r="E5" s="22">
        <f>'省级部门预算项目支出绩效自评表（业务费（本级））'!F7</f>
        <v>230</v>
      </c>
      <c r="F5" s="22">
        <f>'省级部门预算项目支出绩效自评表（业务费（本级））'!F8</f>
        <v>0</v>
      </c>
      <c r="G5" s="22">
        <f>'省级部门预算项目支出绩效自评表（业务费（本级））'!F9</f>
        <v>0</v>
      </c>
      <c r="H5" s="8">
        <f>'省级部门预算项目支出绩效自评表（业务费（本级））'!H6</f>
        <v>230</v>
      </c>
      <c r="I5" s="23">
        <f>H5/D5</f>
        <v>1</v>
      </c>
      <c r="J5" s="8">
        <v>100</v>
      </c>
      <c r="K5" s="3"/>
    </row>
    <row r="6" spans="1:11" ht="30" customHeight="1" x14ac:dyDescent="0.15">
      <c r="A6" s="8">
        <v>2</v>
      </c>
      <c r="B6" s="11" t="s">
        <v>125</v>
      </c>
      <c r="C6" s="11" t="s">
        <v>124</v>
      </c>
      <c r="D6" s="11">
        <f>E6+F6+G6</f>
        <v>110</v>
      </c>
      <c r="E6" s="8">
        <f>'省级部门预算项目支出绩效自评表（办案业务费（本级）） '!F7</f>
        <v>110</v>
      </c>
      <c r="F6" s="8">
        <v>0</v>
      </c>
      <c r="G6" s="8">
        <v>0</v>
      </c>
      <c r="H6" s="8">
        <f>'省级部门预算项目支出绩效自评表（办案业务费（本级）） '!H6</f>
        <v>110</v>
      </c>
      <c r="I6" s="23">
        <f>H6/D6</f>
        <v>1</v>
      </c>
      <c r="J6" s="8">
        <f>'省级部门预算项目支出绩效自评表（办案业务费（本级）） '!K18</f>
        <v>98.28</v>
      </c>
      <c r="K6" s="3"/>
    </row>
    <row r="7" spans="1:11" ht="30" customHeight="1" x14ac:dyDescent="0.15">
      <c r="A7" s="8">
        <v>3</v>
      </c>
      <c r="B7" s="11" t="s">
        <v>126</v>
      </c>
      <c r="C7" s="11" t="s">
        <v>124</v>
      </c>
      <c r="D7" s="11">
        <f>E7+F7+G7</f>
        <v>30</v>
      </c>
      <c r="E7" s="8">
        <f>'省级部门预算项目支出绩效自评表（物业费（本级））'!F6</f>
        <v>30</v>
      </c>
      <c r="F7" s="8">
        <v>0</v>
      </c>
      <c r="G7" s="8">
        <v>0</v>
      </c>
      <c r="H7" s="8">
        <f>'省级部门预算项目支出绩效自评表（物业费（本级））'!H6</f>
        <v>30</v>
      </c>
      <c r="I7" s="23">
        <f>H7/D7</f>
        <v>1</v>
      </c>
      <c r="J7" s="8">
        <f>'省级部门预算项目支出绩效自评表（物业费（本级））'!K16</f>
        <v>100</v>
      </c>
      <c r="K7" s="3"/>
    </row>
    <row r="8" spans="1:11" ht="30" customHeight="1" x14ac:dyDescent="0.15">
      <c r="A8" s="8"/>
      <c r="B8" s="73" t="s">
        <v>127</v>
      </c>
      <c r="C8" s="74"/>
      <c r="D8" s="8">
        <f>D5+D6+D7</f>
        <v>370</v>
      </c>
      <c r="E8" s="8">
        <f>E5+E6+E7</f>
        <v>370</v>
      </c>
      <c r="F8" s="8">
        <v>0</v>
      </c>
      <c r="G8" s="8">
        <v>0</v>
      </c>
      <c r="H8" s="8">
        <f>H5+H6+H7</f>
        <v>370</v>
      </c>
      <c r="I8" s="23">
        <f>H8/D8</f>
        <v>1</v>
      </c>
      <c r="J8" s="8"/>
      <c r="K8" s="3"/>
    </row>
  </sheetData>
  <mergeCells count="11">
    <mergeCell ref="A1:K1"/>
    <mergeCell ref="D2:I2"/>
    <mergeCell ref="D3:G3"/>
    <mergeCell ref="B8:C8"/>
    <mergeCell ref="A2:A4"/>
    <mergeCell ref="B2:B4"/>
    <mergeCell ref="C2:C4"/>
    <mergeCell ref="H3:H4"/>
    <mergeCell ref="I3:I4"/>
    <mergeCell ref="J2:J4"/>
    <mergeCell ref="K2:K4"/>
  </mergeCells>
  <phoneticPr fontId="23" type="noConversion"/>
  <pageMargins left="0.75" right="0.75" top="1" bottom="1" header="0.5" footer="0.5"/>
  <pageSetup paperSize="9" scale="8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N21"/>
  <sheetViews>
    <sheetView workbookViewId="0">
      <selection activeCell="G14" sqref="G14"/>
    </sheetView>
  </sheetViews>
  <sheetFormatPr defaultColWidth="9" defaultRowHeight="13.5" x14ac:dyDescent="0.15"/>
  <cols>
    <col min="1" max="1" width="12.625" customWidth="1"/>
    <col min="2" max="2" width="12.125" customWidth="1"/>
    <col min="3" max="3" width="18.125" customWidth="1"/>
    <col min="4" max="4" width="10.25" customWidth="1"/>
    <col min="5" max="5" width="18.875" customWidth="1"/>
    <col min="6" max="6" width="1.5" customWidth="1"/>
    <col min="7" max="7" width="18.875" customWidth="1"/>
    <col min="8" max="8" width="13.75" customWidth="1"/>
    <col min="9" max="9" width="6.875" customWidth="1"/>
    <col min="10" max="10" width="5.125" customWidth="1"/>
    <col min="11" max="11" width="8" customWidth="1"/>
    <col min="12" max="12" width="4.5" customWidth="1"/>
    <col min="13" max="13" width="6.875" customWidth="1"/>
    <col min="14" max="14" width="18.125" customWidth="1"/>
  </cols>
  <sheetData>
    <row r="1" spans="1:14" ht="42" customHeight="1" x14ac:dyDescent="0.15">
      <c r="A1" s="91" t="s">
        <v>128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</row>
    <row r="2" spans="1:14" ht="20.100000000000001" customHeight="1" x14ac:dyDescent="0.15">
      <c r="A2" s="79" t="s">
        <v>112</v>
      </c>
      <c r="B2" s="79"/>
      <c r="C2" s="79" t="s">
        <v>129</v>
      </c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</row>
    <row r="3" spans="1:14" ht="20.100000000000001" customHeight="1" x14ac:dyDescent="0.15">
      <c r="A3" s="79" t="s">
        <v>113</v>
      </c>
      <c r="B3" s="79"/>
      <c r="C3" s="79" t="s">
        <v>130</v>
      </c>
      <c r="D3" s="79"/>
      <c r="E3" s="79"/>
      <c r="F3" s="79"/>
      <c r="G3" s="79"/>
      <c r="H3" s="79" t="s">
        <v>131</v>
      </c>
      <c r="I3" s="79"/>
      <c r="J3" s="79" t="s">
        <v>130</v>
      </c>
      <c r="K3" s="79"/>
      <c r="L3" s="79"/>
      <c r="M3" s="79"/>
      <c r="N3" s="79"/>
    </row>
    <row r="4" spans="1:14" ht="20.100000000000001" customHeight="1" x14ac:dyDescent="0.15">
      <c r="A4" s="79" t="s">
        <v>114</v>
      </c>
      <c r="B4" s="79"/>
      <c r="C4" s="79"/>
      <c r="D4" s="79"/>
      <c r="E4" s="79" t="s">
        <v>15</v>
      </c>
      <c r="F4" s="79" t="s">
        <v>132</v>
      </c>
      <c r="G4" s="79"/>
      <c r="H4" s="79" t="s">
        <v>133</v>
      </c>
      <c r="I4" s="79"/>
      <c r="J4" s="79" t="s">
        <v>19</v>
      </c>
      <c r="K4" s="79"/>
      <c r="L4" s="79" t="s">
        <v>134</v>
      </c>
      <c r="M4" s="79"/>
      <c r="N4" s="79" t="s">
        <v>20</v>
      </c>
    </row>
    <row r="5" spans="1:14" ht="20.100000000000001" customHeight="1" x14ac:dyDescent="0.15">
      <c r="A5" s="79"/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</row>
    <row r="6" spans="1:14" ht="20.100000000000001" customHeight="1" x14ac:dyDescent="0.15">
      <c r="A6" s="79"/>
      <c r="B6" s="79"/>
      <c r="C6" s="88" t="s">
        <v>135</v>
      </c>
      <c r="D6" s="88"/>
      <c r="E6" s="12">
        <v>230</v>
      </c>
      <c r="F6" s="89">
        <v>230</v>
      </c>
      <c r="G6" s="89"/>
      <c r="H6" s="89">
        <v>230</v>
      </c>
      <c r="I6" s="89"/>
      <c r="J6" s="79">
        <v>10</v>
      </c>
      <c r="K6" s="79"/>
      <c r="L6" s="90">
        <f>H6/F6</f>
        <v>1</v>
      </c>
      <c r="M6" s="90"/>
      <c r="N6" s="1">
        <f>L6*J6</f>
        <v>10</v>
      </c>
    </row>
    <row r="7" spans="1:14" ht="20.100000000000001" customHeight="1" x14ac:dyDescent="0.15">
      <c r="A7" s="79"/>
      <c r="B7" s="79"/>
      <c r="C7" s="79" t="s">
        <v>136</v>
      </c>
      <c r="D7" s="79"/>
      <c r="E7" s="1">
        <v>230</v>
      </c>
      <c r="F7" s="79">
        <v>230</v>
      </c>
      <c r="G7" s="79"/>
      <c r="H7" s="79">
        <v>230</v>
      </c>
      <c r="I7" s="79"/>
      <c r="J7" s="79" t="s">
        <v>23</v>
      </c>
      <c r="K7" s="79"/>
      <c r="L7" s="79" t="s">
        <v>137</v>
      </c>
      <c r="M7" s="79"/>
      <c r="N7" s="1" t="s">
        <v>23</v>
      </c>
    </row>
    <row r="8" spans="1:14" ht="20.100000000000001" customHeight="1" x14ac:dyDescent="0.15">
      <c r="A8" s="79"/>
      <c r="B8" s="79"/>
      <c r="C8" s="79" t="s">
        <v>138</v>
      </c>
      <c r="D8" s="79"/>
      <c r="E8" s="1">
        <v>0</v>
      </c>
      <c r="F8" s="79">
        <v>0</v>
      </c>
      <c r="G8" s="79"/>
      <c r="H8" s="79">
        <v>0</v>
      </c>
      <c r="I8" s="79"/>
      <c r="J8" s="79" t="s">
        <v>23</v>
      </c>
      <c r="K8" s="79"/>
      <c r="L8" s="79" t="s">
        <v>137</v>
      </c>
      <c r="M8" s="79"/>
      <c r="N8" s="1" t="s">
        <v>23</v>
      </c>
    </row>
    <row r="9" spans="1:14" ht="20.100000000000001" customHeight="1" x14ac:dyDescent="0.15">
      <c r="A9" s="79"/>
      <c r="B9" s="79"/>
      <c r="C9" s="79" t="s">
        <v>122</v>
      </c>
      <c r="D9" s="79"/>
      <c r="E9" s="1">
        <v>0</v>
      </c>
      <c r="F9" s="79">
        <v>0</v>
      </c>
      <c r="G9" s="79"/>
      <c r="H9" s="79">
        <v>0</v>
      </c>
      <c r="I9" s="79"/>
      <c r="J9" s="79" t="s">
        <v>23</v>
      </c>
      <c r="K9" s="79"/>
      <c r="L9" s="79" t="s">
        <v>137</v>
      </c>
      <c r="M9" s="79"/>
      <c r="N9" s="1" t="s">
        <v>23</v>
      </c>
    </row>
    <row r="10" spans="1:14" ht="20.100000000000001" customHeight="1" x14ac:dyDescent="0.15">
      <c r="A10" s="79" t="s">
        <v>139</v>
      </c>
      <c r="B10" s="79" t="s">
        <v>26</v>
      </c>
      <c r="C10" s="79"/>
      <c r="D10" s="79"/>
      <c r="E10" s="79"/>
      <c r="F10" s="79"/>
      <c r="G10" s="79"/>
      <c r="H10" s="79" t="s">
        <v>140</v>
      </c>
      <c r="I10" s="79"/>
      <c r="J10" s="79"/>
      <c r="K10" s="79"/>
      <c r="L10" s="79"/>
      <c r="M10" s="79"/>
      <c r="N10" s="79"/>
    </row>
    <row r="11" spans="1:14" ht="20.100000000000001" customHeight="1" x14ac:dyDescent="0.15">
      <c r="A11" s="79"/>
      <c r="B11" s="79" t="s">
        <v>141</v>
      </c>
      <c r="C11" s="79"/>
      <c r="D11" s="79"/>
      <c r="E11" s="79"/>
      <c r="F11" s="79"/>
      <c r="G11" s="79"/>
      <c r="H11" s="79" t="s">
        <v>142</v>
      </c>
      <c r="I11" s="79"/>
      <c r="J11" s="79"/>
      <c r="K11" s="79"/>
      <c r="L11" s="79"/>
      <c r="M11" s="79"/>
      <c r="N11" s="79"/>
    </row>
    <row r="12" spans="1:14" ht="20.100000000000001" customHeight="1" x14ac:dyDescent="0.15">
      <c r="A12" s="82" t="s">
        <v>143</v>
      </c>
      <c r="B12" s="13" t="s">
        <v>37</v>
      </c>
      <c r="C12" s="13" t="s">
        <v>38</v>
      </c>
      <c r="D12" s="83" t="s">
        <v>39</v>
      </c>
      <c r="E12" s="83"/>
      <c r="F12" s="83"/>
      <c r="G12" s="13" t="s">
        <v>40</v>
      </c>
      <c r="H12" s="13" t="s">
        <v>41</v>
      </c>
      <c r="I12" s="83" t="s">
        <v>19</v>
      </c>
      <c r="J12" s="83"/>
      <c r="K12" s="83" t="s">
        <v>20</v>
      </c>
      <c r="L12" s="83"/>
      <c r="M12" s="83" t="s">
        <v>42</v>
      </c>
      <c r="N12" s="83"/>
    </row>
    <row r="13" spans="1:14" ht="20.100000000000001" customHeight="1" x14ac:dyDescent="0.15">
      <c r="A13" s="82"/>
      <c r="B13" s="13" t="s">
        <v>144</v>
      </c>
      <c r="C13" s="13" t="s">
        <v>145</v>
      </c>
      <c r="D13" s="84" t="s">
        <v>146</v>
      </c>
      <c r="E13" s="84"/>
      <c r="F13" s="84"/>
      <c r="G13" s="55" t="s">
        <v>46</v>
      </c>
      <c r="H13" s="15">
        <v>1</v>
      </c>
      <c r="I13" s="85">
        <v>50</v>
      </c>
      <c r="J13" s="85"/>
      <c r="K13" s="83">
        <v>50</v>
      </c>
      <c r="L13" s="83"/>
      <c r="M13" s="83"/>
      <c r="N13" s="83"/>
    </row>
    <row r="14" spans="1:14" ht="20.100000000000001" customHeight="1" x14ac:dyDescent="0.15">
      <c r="A14" s="82"/>
      <c r="B14" s="83" t="s">
        <v>147</v>
      </c>
      <c r="C14" s="13" t="s">
        <v>148</v>
      </c>
      <c r="D14" s="84" t="s">
        <v>149</v>
      </c>
      <c r="E14" s="84"/>
      <c r="F14" s="84"/>
      <c r="G14" s="55" t="s">
        <v>46</v>
      </c>
      <c r="H14" s="15">
        <v>1</v>
      </c>
      <c r="I14" s="85">
        <v>25</v>
      </c>
      <c r="J14" s="85"/>
      <c r="K14" s="83">
        <v>25</v>
      </c>
      <c r="L14" s="83"/>
      <c r="M14" s="83"/>
      <c r="N14" s="83"/>
    </row>
    <row r="15" spans="1:14" ht="20.100000000000001" customHeight="1" x14ac:dyDescent="0.15">
      <c r="A15" s="82"/>
      <c r="B15" s="83"/>
      <c r="C15" s="13" t="s">
        <v>150</v>
      </c>
      <c r="D15" s="84" t="s">
        <v>151</v>
      </c>
      <c r="E15" s="84"/>
      <c r="F15" s="84"/>
      <c r="G15" s="55" t="s">
        <v>46</v>
      </c>
      <c r="H15" s="15">
        <v>1</v>
      </c>
      <c r="I15" s="85">
        <v>15</v>
      </c>
      <c r="J15" s="85"/>
      <c r="K15" s="83">
        <v>15</v>
      </c>
      <c r="L15" s="83"/>
      <c r="M15" s="83"/>
      <c r="N15" s="83"/>
    </row>
    <row r="16" spans="1:14" ht="20.100000000000001" customHeight="1" x14ac:dyDescent="0.15">
      <c r="A16" s="84" t="s">
        <v>152</v>
      </c>
      <c r="B16" s="84"/>
      <c r="C16" s="84"/>
      <c r="D16" s="84"/>
      <c r="E16" s="84"/>
      <c r="F16" s="84"/>
      <c r="G16" s="84"/>
      <c r="H16" s="84"/>
      <c r="I16" s="86">
        <v>100</v>
      </c>
      <c r="J16" s="86"/>
      <c r="K16" s="84">
        <f>SUM(K13:K15)+N6</f>
        <v>100</v>
      </c>
      <c r="L16" s="84"/>
      <c r="M16" s="87"/>
      <c r="N16" s="87"/>
    </row>
    <row r="17" spans="1:14" ht="20.100000000000001" customHeight="1" x14ac:dyDescent="0.15">
      <c r="A17" s="2" t="s">
        <v>153</v>
      </c>
      <c r="B17" s="80" t="s">
        <v>154</v>
      </c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80"/>
      <c r="N17" s="80"/>
    </row>
    <row r="18" spans="1:14" ht="20.100000000000001" customHeight="1" x14ac:dyDescent="0.15">
      <c r="A18" s="81" t="s">
        <v>155</v>
      </c>
      <c r="B18" s="81"/>
      <c r="C18" s="81"/>
      <c r="D18" s="81"/>
      <c r="E18" s="81"/>
      <c r="F18" s="81"/>
      <c r="G18" s="81"/>
      <c r="H18" s="81"/>
      <c r="I18" s="81"/>
      <c r="J18" s="81"/>
      <c r="K18" s="81"/>
      <c r="L18" s="81"/>
      <c r="M18" s="81"/>
      <c r="N18" s="81"/>
    </row>
    <row r="19" spans="1:14" ht="48.95" customHeight="1" x14ac:dyDescent="0.15">
      <c r="A19" s="81" t="s">
        <v>156</v>
      </c>
      <c r="B19" s="81"/>
      <c r="C19" s="81"/>
      <c r="D19" s="81"/>
      <c r="E19" s="81"/>
      <c r="F19" s="81"/>
      <c r="G19" s="81"/>
      <c r="H19" s="81"/>
      <c r="I19" s="81"/>
      <c r="J19" s="81"/>
      <c r="K19" s="81"/>
      <c r="L19" s="81"/>
      <c r="M19" s="81"/>
      <c r="N19" s="81"/>
    </row>
    <row r="20" spans="1:14" ht="41.1" customHeight="1" x14ac:dyDescent="0.15">
      <c r="A20" s="81" t="s">
        <v>157</v>
      </c>
      <c r="B20" s="81"/>
      <c r="C20" s="81"/>
      <c r="D20" s="81"/>
      <c r="E20" s="81"/>
      <c r="F20" s="81"/>
      <c r="G20" s="81"/>
      <c r="H20" s="81"/>
      <c r="I20" s="81"/>
      <c r="J20" s="81"/>
      <c r="K20" s="81"/>
      <c r="L20" s="81"/>
      <c r="M20" s="81"/>
      <c r="N20" s="81"/>
    </row>
    <row r="21" spans="1:14" ht="15.95" customHeight="1" x14ac:dyDescent="0.15"/>
  </sheetData>
  <mergeCells count="66">
    <mergeCell ref="A1:N1"/>
    <mergeCell ref="A2:B2"/>
    <mergeCell ref="C2:N2"/>
    <mergeCell ref="A3:B3"/>
    <mergeCell ref="C3:G3"/>
    <mergeCell ref="H3:I3"/>
    <mergeCell ref="J3:N3"/>
    <mergeCell ref="C6:D6"/>
    <mergeCell ref="F6:G6"/>
    <mergeCell ref="H6:I6"/>
    <mergeCell ref="J6:K6"/>
    <mergeCell ref="L6:M6"/>
    <mergeCell ref="J8:K8"/>
    <mergeCell ref="L8:M8"/>
    <mergeCell ref="C7:D7"/>
    <mergeCell ref="F7:G7"/>
    <mergeCell ref="H7:I7"/>
    <mergeCell ref="J7:K7"/>
    <mergeCell ref="L7:M7"/>
    <mergeCell ref="B10:G10"/>
    <mergeCell ref="H10:N10"/>
    <mergeCell ref="B11:G11"/>
    <mergeCell ref="H11:N11"/>
    <mergeCell ref="D12:F12"/>
    <mergeCell ref="I12:J12"/>
    <mergeCell ref="K12:L12"/>
    <mergeCell ref="M12:N12"/>
    <mergeCell ref="I13:J13"/>
    <mergeCell ref="K13:L13"/>
    <mergeCell ref="M13:N13"/>
    <mergeCell ref="D14:F14"/>
    <mergeCell ref="I14:J14"/>
    <mergeCell ref="K14:L14"/>
    <mergeCell ref="M14:N14"/>
    <mergeCell ref="B17:N17"/>
    <mergeCell ref="A18:N18"/>
    <mergeCell ref="A19:N19"/>
    <mergeCell ref="A20:N20"/>
    <mergeCell ref="A10:A11"/>
    <mergeCell ref="A12:A15"/>
    <mergeCell ref="B14:B15"/>
    <mergeCell ref="D15:F15"/>
    <mergeCell ref="I15:J15"/>
    <mergeCell ref="K15:L15"/>
    <mergeCell ref="M15:N15"/>
    <mergeCell ref="A16:H16"/>
    <mergeCell ref="I16:J16"/>
    <mergeCell ref="K16:L16"/>
    <mergeCell ref="M16:N16"/>
    <mergeCell ref="D13:F13"/>
    <mergeCell ref="E4:E5"/>
    <mergeCell ref="N4:N5"/>
    <mergeCell ref="A4:B9"/>
    <mergeCell ref="C4:D5"/>
    <mergeCell ref="F4:G5"/>
    <mergeCell ref="H4:I5"/>
    <mergeCell ref="J4:K5"/>
    <mergeCell ref="L4:M5"/>
    <mergeCell ref="C9:D9"/>
    <mergeCell ref="F9:G9"/>
    <mergeCell ref="H9:I9"/>
    <mergeCell ref="J9:K9"/>
    <mergeCell ref="L9:M9"/>
    <mergeCell ref="C8:D8"/>
    <mergeCell ref="F8:G8"/>
    <mergeCell ref="H8:I8"/>
  </mergeCells>
  <phoneticPr fontId="23" type="noConversion"/>
  <pageMargins left="0.75" right="0.75" top="1" bottom="1" header="0.5" footer="0.5"/>
  <pageSetup paperSize="9" scale="8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N22"/>
  <sheetViews>
    <sheetView workbookViewId="0">
      <selection activeCell="A12" sqref="A12:A17"/>
    </sheetView>
  </sheetViews>
  <sheetFormatPr defaultColWidth="9" defaultRowHeight="13.5" x14ac:dyDescent="0.15"/>
  <cols>
    <col min="1" max="1" width="11.625" customWidth="1"/>
    <col min="3" max="3" width="13.875" customWidth="1"/>
    <col min="5" max="5" width="12.25" customWidth="1"/>
    <col min="6" max="6" width="4.75" customWidth="1"/>
    <col min="9" max="9" width="7.75" customWidth="1"/>
    <col min="10" max="10" width="2" customWidth="1"/>
    <col min="11" max="11" width="8.25" customWidth="1"/>
    <col min="12" max="12" width="2.125" customWidth="1"/>
    <col min="14" max="14" width="26.25" customWidth="1"/>
  </cols>
  <sheetData>
    <row r="1" spans="1:14" ht="42" customHeight="1" x14ac:dyDescent="0.15">
      <c r="A1" s="91" t="s">
        <v>158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</row>
    <row r="2" spans="1:14" ht="20.100000000000001" customHeight="1" x14ac:dyDescent="0.15">
      <c r="A2" s="79" t="s">
        <v>112</v>
      </c>
      <c r="B2" s="79"/>
      <c r="C2" s="79" t="s">
        <v>159</v>
      </c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</row>
    <row r="3" spans="1:14" ht="20.100000000000001" customHeight="1" x14ac:dyDescent="0.15">
      <c r="A3" s="79" t="s">
        <v>113</v>
      </c>
      <c r="B3" s="79"/>
      <c r="C3" s="79" t="s">
        <v>130</v>
      </c>
      <c r="D3" s="79"/>
      <c r="E3" s="79"/>
      <c r="F3" s="79"/>
      <c r="G3" s="79"/>
      <c r="H3" s="79" t="s">
        <v>131</v>
      </c>
      <c r="I3" s="79"/>
      <c r="J3" s="79" t="s">
        <v>130</v>
      </c>
      <c r="K3" s="79"/>
      <c r="L3" s="79"/>
      <c r="M3" s="79"/>
      <c r="N3" s="79"/>
    </row>
    <row r="4" spans="1:14" ht="20.100000000000001" customHeight="1" x14ac:dyDescent="0.15">
      <c r="A4" s="79" t="s">
        <v>114</v>
      </c>
      <c r="B4" s="79"/>
      <c r="C4" s="79"/>
      <c r="D4" s="79"/>
      <c r="E4" s="79" t="s">
        <v>15</v>
      </c>
      <c r="F4" s="79" t="s">
        <v>132</v>
      </c>
      <c r="G4" s="79"/>
      <c r="H4" s="79" t="s">
        <v>133</v>
      </c>
      <c r="I4" s="79"/>
      <c r="J4" s="79" t="s">
        <v>19</v>
      </c>
      <c r="K4" s="79"/>
      <c r="L4" s="79" t="s">
        <v>134</v>
      </c>
      <c r="M4" s="79"/>
      <c r="N4" s="79" t="s">
        <v>20</v>
      </c>
    </row>
    <row r="5" spans="1:14" ht="20.100000000000001" customHeight="1" x14ac:dyDescent="0.15">
      <c r="A5" s="79"/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</row>
    <row r="6" spans="1:14" ht="20.100000000000001" customHeight="1" x14ac:dyDescent="0.15">
      <c r="A6" s="79"/>
      <c r="B6" s="79"/>
      <c r="C6" s="88" t="s">
        <v>135</v>
      </c>
      <c r="D6" s="88"/>
      <c r="E6" s="12">
        <v>110</v>
      </c>
      <c r="F6" s="89">
        <v>110</v>
      </c>
      <c r="G6" s="89"/>
      <c r="H6" s="89">
        <v>110</v>
      </c>
      <c r="I6" s="89"/>
      <c r="J6" s="89">
        <v>10</v>
      </c>
      <c r="K6" s="89"/>
      <c r="L6" s="90">
        <f>H6/F6</f>
        <v>1</v>
      </c>
      <c r="M6" s="90"/>
      <c r="N6" s="1">
        <f>L6*J6</f>
        <v>10</v>
      </c>
    </row>
    <row r="7" spans="1:14" ht="20.100000000000001" customHeight="1" x14ac:dyDescent="0.15">
      <c r="A7" s="79"/>
      <c r="B7" s="79"/>
      <c r="C7" s="79" t="s">
        <v>136</v>
      </c>
      <c r="D7" s="79"/>
      <c r="E7" s="1">
        <v>110</v>
      </c>
      <c r="F7" s="79">
        <v>110</v>
      </c>
      <c r="G7" s="79"/>
      <c r="H7" s="79">
        <v>110</v>
      </c>
      <c r="I7" s="79"/>
      <c r="J7" s="79" t="s">
        <v>137</v>
      </c>
      <c r="K7" s="79"/>
      <c r="L7" s="79" t="s">
        <v>137</v>
      </c>
      <c r="M7" s="79"/>
      <c r="N7" s="1" t="s">
        <v>137</v>
      </c>
    </row>
    <row r="8" spans="1:14" ht="20.100000000000001" customHeight="1" x14ac:dyDescent="0.15">
      <c r="A8" s="79"/>
      <c r="B8" s="79"/>
      <c r="C8" s="79" t="s">
        <v>138</v>
      </c>
      <c r="D8" s="79"/>
      <c r="E8" s="1">
        <v>0</v>
      </c>
      <c r="F8" s="79">
        <v>0</v>
      </c>
      <c r="G8" s="79"/>
      <c r="H8" s="79">
        <v>0</v>
      </c>
      <c r="I8" s="79"/>
      <c r="J8" s="79" t="s">
        <v>137</v>
      </c>
      <c r="K8" s="79"/>
      <c r="L8" s="79" t="s">
        <v>137</v>
      </c>
      <c r="M8" s="79"/>
      <c r="N8" s="1" t="s">
        <v>137</v>
      </c>
    </row>
    <row r="9" spans="1:14" ht="20.100000000000001" customHeight="1" x14ac:dyDescent="0.15">
      <c r="A9" s="79"/>
      <c r="B9" s="79"/>
      <c r="C9" s="79" t="s">
        <v>122</v>
      </c>
      <c r="D9" s="79"/>
      <c r="E9" s="1">
        <v>0</v>
      </c>
      <c r="F9" s="79">
        <v>0</v>
      </c>
      <c r="G9" s="79"/>
      <c r="H9" s="79">
        <v>0</v>
      </c>
      <c r="I9" s="79"/>
      <c r="J9" s="79" t="s">
        <v>137</v>
      </c>
      <c r="K9" s="79"/>
      <c r="L9" s="79" t="s">
        <v>137</v>
      </c>
      <c r="M9" s="79"/>
      <c r="N9" s="1" t="s">
        <v>137</v>
      </c>
    </row>
    <row r="10" spans="1:14" ht="20.100000000000001" customHeight="1" x14ac:dyDescent="0.15">
      <c r="A10" s="79" t="s">
        <v>139</v>
      </c>
      <c r="B10" s="79" t="s">
        <v>26</v>
      </c>
      <c r="C10" s="79"/>
      <c r="D10" s="79"/>
      <c r="E10" s="79"/>
      <c r="F10" s="79"/>
      <c r="G10" s="79"/>
      <c r="H10" s="79" t="s">
        <v>140</v>
      </c>
      <c r="I10" s="79"/>
      <c r="J10" s="79"/>
      <c r="K10" s="79"/>
      <c r="L10" s="79"/>
      <c r="M10" s="79"/>
      <c r="N10" s="79"/>
    </row>
    <row r="11" spans="1:14" ht="20.100000000000001" customHeight="1" x14ac:dyDescent="0.15">
      <c r="A11" s="79"/>
      <c r="B11" s="79" t="s">
        <v>125</v>
      </c>
      <c r="C11" s="79"/>
      <c r="D11" s="79"/>
      <c r="E11" s="79"/>
      <c r="F11" s="79"/>
      <c r="G11" s="79"/>
      <c r="H11" s="79" t="s">
        <v>160</v>
      </c>
      <c r="I11" s="79"/>
      <c r="J11" s="79"/>
      <c r="K11" s="79"/>
      <c r="L11" s="79"/>
      <c r="M11" s="79"/>
      <c r="N11" s="79"/>
    </row>
    <row r="12" spans="1:14" ht="20.100000000000001" customHeight="1" x14ac:dyDescent="0.15">
      <c r="A12" s="82" t="s">
        <v>143</v>
      </c>
      <c r="B12" s="13" t="s">
        <v>37</v>
      </c>
      <c r="C12" s="13" t="s">
        <v>38</v>
      </c>
      <c r="D12" s="83" t="s">
        <v>39</v>
      </c>
      <c r="E12" s="83"/>
      <c r="F12" s="83"/>
      <c r="G12" s="13" t="s">
        <v>40</v>
      </c>
      <c r="H12" s="13" t="s">
        <v>41</v>
      </c>
      <c r="I12" s="83" t="s">
        <v>19</v>
      </c>
      <c r="J12" s="83"/>
      <c r="K12" s="83" t="s">
        <v>20</v>
      </c>
      <c r="L12" s="83"/>
      <c r="M12" s="83" t="s">
        <v>42</v>
      </c>
      <c r="N12" s="83"/>
    </row>
    <row r="13" spans="1:14" ht="48" customHeight="1" x14ac:dyDescent="0.15">
      <c r="A13" s="93"/>
      <c r="B13" s="79" t="s">
        <v>144</v>
      </c>
      <c r="C13" s="1" t="s">
        <v>161</v>
      </c>
      <c r="D13" s="94" t="s">
        <v>162</v>
      </c>
      <c r="E13" s="94"/>
      <c r="F13" s="94"/>
      <c r="G13" s="17" t="s">
        <v>163</v>
      </c>
      <c r="H13" s="18" t="s">
        <v>164</v>
      </c>
      <c r="I13" s="79">
        <v>16.68</v>
      </c>
      <c r="J13" s="79"/>
      <c r="K13" s="79">
        <v>14.96</v>
      </c>
      <c r="L13" s="79"/>
      <c r="M13" s="95" t="s">
        <v>165</v>
      </c>
      <c r="N13" s="95"/>
    </row>
    <row r="14" spans="1:14" ht="20.100000000000001" customHeight="1" x14ac:dyDescent="0.15">
      <c r="A14" s="93"/>
      <c r="B14" s="79"/>
      <c r="C14" s="1" t="s">
        <v>145</v>
      </c>
      <c r="D14" s="94" t="s">
        <v>146</v>
      </c>
      <c r="E14" s="94"/>
      <c r="F14" s="94"/>
      <c r="G14" s="17" t="s">
        <v>46</v>
      </c>
      <c r="H14" s="19">
        <v>1</v>
      </c>
      <c r="I14" s="79">
        <v>16.66</v>
      </c>
      <c r="J14" s="79"/>
      <c r="K14" s="79">
        <v>16.66</v>
      </c>
      <c r="L14" s="79"/>
      <c r="M14" s="79"/>
      <c r="N14" s="79"/>
    </row>
    <row r="15" spans="1:14" ht="20.100000000000001" customHeight="1" x14ac:dyDescent="0.15">
      <c r="A15" s="93"/>
      <c r="B15" s="79"/>
      <c r="C15" s="1" t="s">
        <v>166</v>
      </c>
      <c r="D15" s="94" t="s">
        <v>167</v>
      </c>
      <c r="E15" s="94"/>
      <c r="F15" s="94"/>
      <c r="G15" s="17" t="s">
        <v>168</v>
      </c>
      <c r="H15" s="16">
        <v>1</v>
      </c>
      <c r="I15" s="79">
        <v>16.66</v>
      </c>
      <c r="J15" s="79"/>
      <c r="K15" s="79">
        <v>16.66</v>
      </c>
      <c r="L15" s="79"/>
      <c r="M15" s="79"/>
      <c r="N15" s="79"/>
    </row>
    <row r="16" spans="1:14" ht="20.100000000000001" customHeight="1" x14ac:dyDescent="0.15">
      <c r="A16" s="93"/>
      <c r="B16" s="83" t="s">
        <v>147</v>
      </c>
      <c r="C16" s="1" t="s">
        <v>148</v>
      </c>
      <c r="D16" s="94" t="s">
        <v>149</v>
      </c>
      <c r="E16" s="94"/>
      <c r="F16" s="94"/>
      <c r="G16" s="17" t="s">
        <v>46</v>
      </c>
      <c r="H16" s="16">
        <v>1</v>
      </c>
      <c r="I16" s="79">
        <v>25</v>
      </c>
      <c r="J16" s="79"/>
      <c r="K16" s="79">
        <v>25</v>
      </c>
      <c r="L16" s="79"/>
      <c r="M16" s="79"/>
      <c r="N16" s="79"/>
    </row>
    <row r="17" spans="1:14" ht="20.100000000000001" customHeight="1" x14ac:dyDescent="0.15">
      <c r="A17" s="93"/>
      <c r="B17" s="83"/>
      <c r="C17" s="1" t="s">
        <v>150</v>
      </c>
      <c r="D17" s="94" t="s">
        <v>151</v>
      </c>
      <c r="E17" s="94"/>
      <c r="F17" s="94"/>
      <c r="G17" s="17" t="s">
        <v>169</v>
      </c>
      <c r="H17" s="16">
        <v>1</v>
      </c>
      <c r="I17" s="79">
        <v>15</v>
      </c>
      <c r="J17" s="79"/>
      <c r="K17" s="79">
        <v>15</v>
      </c>
      <c r="L17" s="79"/>
      <c r="M17" s="79"/>
      <c r="N17" s="79"/>
    </row>
    <row r="18" spans="1:14" ht="20.100000000000001" customHeight="1" x14ac:dyDescent="0.15">
      <c r="A18" s="84" t="s">
        <v>152</v>
      </c>
      <c r="B18" s="84"/>
      <c r="C18" s="84"/>
      <c r="D18" s="84"/>
      <c r="E18" s="84"/>
      <c r="F18" s="84"/>
      <c r="G18" s="84"/>
      <c r="H18" s="84"/>
      <c r="I18" s="84">
        <v>100</v>
      </c>
      <c r="J18" s="84"/>
      <c r="K18" s="84">
        <f>SUM(K13:K17)+N6</f>
        <v>98.28</v>
      </c>
      <c r="L18" s="84"/>
      <c r="M18" s="87"/>
      <c r="N18" s="87"/>
    </row>
    <row r="19" spans="1:14" ht="20.100000000000001" customHeight="1" x14ac:dyDescent="0.15">
      <c r="A19" s="2" t="s">
        <v>153</v>
      </c>
      <c r="B19" s="80" t="s">
        <v>154</v>
      </c>
      <c r="C19" s="80"/>
      <c r="D19" s="80"/>
      <c r="E19" s="80"/>
      <c r="F19" s="80"/>
      <c r="G19" s="80"/>
      <c r="H19" s="80"/>
      <c r="I19" s="80"/>
      <c r="J19" s="80"/>
      <c r="K19" s="80"/>
      <c r="L19" s="80"/>
      <c r="M19" s="80"/>
      <c r="N19" s="80"/>
    </row>
    <row r="20" spans="1:14" ht="20.100000000000001" customHeight="1" x14ac:dyDescent="0.15">
      <c r="A20" s="92" t="s">
        <v>155</v>
      </c>
      <c r="B20" s="92"/>
      <c r="C20" s="92"/>
      <c r="D20" s="92"/>
      <c r="E20" s="92"/>
      <c r="F20" s="92"/>
      <c r="G20" s="92"/>
      <c r="H20" s="92"/>
      <c r="I20" s="92"/>
      <c r="J20" s="92"/>
      <c r="K20" s="92"/>
      <c r="L20" s="92"/>
      <c r="M20" s="92"/>
      <c r="N20" s="92"/>
    </row>
    <row r="21" spans="1:14" ht="45" customHeight="1" x14ac:dyDescent="0.15">
      <c r="A21" s="92" t="s">
        <v>156</v>
      </c>
      <c r="B21" s="92"/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</row>
    <row r="22" spans="1:14" ht="27" customHeight="1" x14ac:dyDescent="0.15">
      <c r="A22" s="92" t="s">
        <v>157</v>
      </c>
      <c r="B22" s="92"/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</row>
  </sheetData>
  <mergeCells count="75">
    <mergeCell ref="A1:N1"/>
    <mergeCell ref="A2:B2"/>
    <mergeCell ref="C2:N2"/>
    <mergeCell ref="A3:B3"/>
    <mergeCell ref="C3:G3"/>
    <mergeCell ref="H3:I3"/>
    <mergeCell ref="J3:N3"/>
    <mergeCell ref="C6:D6"/>
    <mergeCell ref="F6:G6"/>
    <mergeCell ref="H6:I6"/>
    <mergeCell ref="J6:K6"/>
    <mergeCell ref="L6:M6"/>
    <mergeCell ref="J8:K8"/>
    <mergeCell ref="L8:M8"/>
    <mergeCell ref="C7:D7"/>
    <mergeCell ref="F7:G7"/>
    <mergeCell ref="H7:I7"/>
    <mergeCell ref="J7:K7"/>
    <mergeCell ref="L7:M7"/>
    <mergeCell ref="B10:G10"/>
    <mergeCell ref="H10:N10"/>
    <mergeCell ref="B11:G11"/>
    <mergeCell ref="H11:N11"/>
    <mergeCell ref="D12:F12"/>
    <mergeCell ref="I12:J12"/>
    <mergeCell ref="K12:L12"/>
    <mergeCell ref="M12:N12"/>
    <mergeCell ref="D13:F13"/>
    <mergeCell ref="I13:J13"/>
    <mergeCell ref="K13:L13"/>
    <mergeCell ref="M13:N13"/>
    <mergeCell ref="D14:F14"/>
    <mergeCell ref="I14:J14"/>
    <mergeCell ref="K14:L14"/>
    <mergeCell ref="M14:N14"/>
    <mergeCell ref="D15:F15"/>
    <mergeCell ref="I15:J15"/>
    <mergeCell ref="K15:L15"/>
    <mergeCell ref="M15:N15"/>
    <mergeCell ref="D16:F16"/>
    <mergeCell ref="I16:J16"/>
    <mergeCell ref="K16:L16"/>
    <mergeCell ref="M16:N16"/>
    <mergeCell ref="B19:N19"/>
    <mergeCell ref="A20:N20"/>
    <mergeCell ref="A21:N21"/>
    <mergeCell ref="A22:N22"/>
    <mergeCell ref="A10:A11"/>
    <mergeCell ref="A12:A17"/>
    <mergeCell ref="B13:B15"/>
    <mergeCell ref="B16:B17"/>
    <mergeCell ref="D17:F17"/>
    <mergeCell ref="I17:J17"/>
    <mergeCell ref="K17:L17"/>
    <mergeCell ref="M17:N17"/>
    <mergeCell ref="A18:H18"/>
    <mergeCell ref="I18:J18"/>
    <mergeCell ref="K18:L18"/>
    <mergeCell ref="M18:N18"/>
    <mergeCell ref="E4:E5"/>
    <mergeCell ref="N4:N5"/>
    <mergeCell ref="A4:B9"/>
    <mergeCell ref="C4:D5"/>
    <mergeCell ref="F4:G5"/>
    <mergeCell ref="H4:I5"/>
    <mergeCell ref="J4:K5"/>
    <mergeCell ref="L4:M5"/>
    <mergeCell ref="C9:D9"/>
    <mergeCell ref="F9:G9"/>
    <mergeCell ref="H9:I9"/>
    <mergeCell ref="J9:K9"/>
    <mergeCell ref="L9:M9"/>
    <mergeCell ref="C8:D8"/>
    <mergeCell ref="F8:G8"/>
    <mergeCell ref="H8:I8"/>
  </mergeCells>
  <phoneticPr fontId="23" type="noConversion"/>
  <pageMargins left="0.7" right="0.7" top="0.75" bottom="0.75" header="0.3" footer="0.3"/>
  <pageSetup paperSize="9" orientation="landscape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N20"/>
  <sheetViews>
    <sheetView workbookViewId="0">
      <selection activeCell="D14" sqref="D14:F14"/>
    </sheetView>
  </sheetViews>
  <sheetFormatPr defaultColWidth="9" defaultRowHeight="13.5" x14ac:dyDescent="0.15"/>
  <cols>
    <col min="1" max="1" width="13" customWidth="1"/>
    <col min="2" max="2" width="8.875" customWidth="1"/>
    <col min="3" max="3" width="15" customWidth="1"/>
    <col min="5" max="5" width="8.75" customWidth="1"/>
    <col min="6" max="6" width="1" customWidth="1"/>
    <col min="7" max="7" width="10.875" customWidth="1"/>
    <col min="8" max="8" width="11.375" customWidth="1"/>
    <col min="9" max="9" width="5.625" customWidth="1"/>
    <col min="10" max="10" width="6.25" customWidth="1"/>
    <col min="12" max="12" width="4.25" customWidth="1"/>
    <col min="14" max="14" width="20.75" customWidth="1"/>
  </cols>
  <sheetData>
    <row r="1" spans="1:14" ht="42" customHeight="1" x14ac:dyDescent="0.15">
      <c r="A1" s="91" t="s">
        <v>128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</row>
    <row r="2" spans="1:14" ht="20.100000000000001" customHeight="1" x14ac:dyDescent="0.15">
      <c r="A2" s="79" t="s">
        <v>112</v>
      </c>
      <c r="B2" s="79"/>
      <c r="C2" s="79" t="s">
        <v>170</v>
      </c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</row>
    <row r="3" spans="1:14" ht="20.100000000000001" customHeight="1" x14ac:dyDescent="0.15">
      <c r="A3" s="79" t="s">
        <v>113</v>
      </c>
      <c r="B3" s="79"/>
      <c r="C3" s="79" t="s">
        <v>130</v>
      </c>
      <c r="D3" s="79"/>
      <c r="E3" s="79"/>
      <c r="F3" s="79"/>
      <c r="G3" s="79"/>
      <c r="H3" s="79" t="s">
        <v>131</v>
      </c>
      <c r="I3" s="79"/>
      <c r="J3" s="79" t="s">
        <v>130</v>
      </c>
      <c r="K3" s="79"/>
      <c r="L3" s="79"/>
      <c r="M3" s="79"/>
      <c r="N3" s="79"/>
    </row>
    <row r="4" spans="1:14" ht="20.100000000000001" customHeight="1" x14ac:dyDescent="0.15">
      <c r="A4" s="79" t="s">
        <v>114</v>
      </c>
      <c r="B4" s="79"/>
      <c r="C4" s="79"/>
      <c r="D4" s="79"/>
      <c r="E4" s="79" t="s">
        <v>15</v>
      </c>
      <c r="F4" s="79" t="s">
        <v>132</v>
      </c>
      <c r="G4" s="79"/>
      <c r="H4" s="79" t="s">
        <v>133</v>
      </c>
      <c r="I4" s="79"/>
      <c r="J4" s="79" t="s">
        <v>19</v>
      </c>
      <c r="K4" s="79"/>
      <c r="L4" s="79" t="s">
        <v>134</v>
      </c>
      <c r="M4" s="79"/>
      <c r="N4" s="79" t="s">
        <v>20</v>
      </c>
    </row>
    <row r="5" spans="1:14" ht="20.100000000000001" customHeight="1" x14ac:dyDescent="0.15">
      <c r="A5" s="79"/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</row>
    <row r="6" spans="1:14" ht="20.100000000000001" customHeight="1" x14ac:dyDescent="0.15">
      <c r="A6" s="79"/>
      <c r="B6" s="79"/>
      <c r="C6" s="88" t="s">
        <v>135</v>
      </c>
      <c r="D6" s="88"/>
      <c r="E6" s="12">
        <v>30</v>
      </c>
      <c r="F6" s="89">
        <v>30</v>
      </c>
      <c r="G6" s="89"/>
      <c r="H6" s="89">
        <v>30</v>
      </c>
      <c r="I6" s="89"/>
      <c r="J6" s="89">
        <v>10</v>
      </c>
      <c r="K6" s="89"/>
      <c r="L6" s="97">
        <f>H6/F6</f>
        <v>1</v>
      </c>
      <c r="M6" s="89"/>
      <c r="N6" s="12">
        <f>L6*J6</f>
        <v>10</v>
      </c>
    </row>
    <row r="7" spans="1:14" ht="20.100000000000001" customHeight="1" x14ac:dyDescent="0.15">
      <c r="A7" s="79"/>
      <c r="B7" s="79"/>
      <c r="C7" s="79" t="s">
        <v>136</v>
      </c>
      <c r="D7" s="79"/>
      <c r="E7" s="12">
        <v>30</v>
      </c>
      <c r="F7" s="89">
        <v>30</v>
      </c>
      <c r="G7" s="89"/>
      <c r="H7" s="89">
        <v>30</v>
      </c>
      <c r="I7" s="89"/>
      <c r="J7" s="89" t="s">
        <v>137</v>
      </c>
      <c r="K7" s="89"/>
      <c r="L7" s="89" t="s">
        <v>137</v>
      </c>
      <c r="M7" s="89"/>
      <c r="N7" s="12" t="s">
        <v>137</v>
      </c>
    </row>
    <row r="8" spans="1:14" ht="20.100000000000001" customHeight="1" x14ac:dyDescent="0.15">
      <c r="A8" s="79"/>
      <c r="B8" s="79"/>
      <c r="C8" s="79" t="s">
        <v>138</v>
      </c>
      <c r="D8" s="79"/>
      <c r="E8" s="12">
        <v>0</v>
      </c>
      <c r="F8" s="89">
        <v>0</v>
      </c>
      <c r="G8" s="89"/>
      <c r="H8" s="89">
        <v>0</v>
      </c>
      <c r="I8" s="89"/>
      <c r="J8" s="89" t="s">
        <v>137</v>
      </c>
      <c r="K8" s="89"/>
      <c r="L8" s="89" t="s">
        <v>137</v>
      </c>
      <c r="M8" s="89"/>
      <c r="N8" s="12" t="s">
        <v>137</v>
      </c>
    </row>
    <row r="9" spans="1:14" ht="20.100000000000001" customHeight="1" x14ac:dyDescent="0.15">
      <c r="A9" s="79"/>
      <c r="B9" s="79"/>
      <c r="C9" s="79" t="s">
        <v>122</v>
      </c>
      <c r="D9" s="79"/>
      <c r="E9" s="12">
        <v>0</v>
      </c>
      <c r="F9" s="89">
        <v>0</v>
      </c>
      <c r="G9" s="89"/>
      <c r="H9" s="89">
        <v>0</v>
      </c>
      <c r="I9" s="89"/>
      <c r="J9" s="89" t="s">
        <v>137</v>
      </c>
      <c r="K9" s="89"/>
      <c r="L9" s="89" t="s">
        <v>137</v>
      </c>
      <c r="M9" s="89"/>
      <c r="N9" s="12" t="s">
        <v>137</v>
      </c>
    </row>
    <row r="10" spans="1:14" ht="20.100000000000001" customHeight="1" x14ac:dyDescent="0.15">
      <c r="A10" s="79" t="s">
        <v>139</v>
      </c>
      <c r="B10" s="79" t="s">
        <v>26</v>
      </c>
      <c r="C10" s="79"/>
      <c r="D10" s="79"/>
      <c r="E10" s="79"/>
      <c r="F10" s="79"/>
      <c r="G10" s="79"/>
      <c r="H10" s="79" t="s">
        <v>140</v>
      </c>
      <c r="I10" s="79"/>
      <c r="J10" s="79"/>
      <c r="K10" s="79"/>
      <c r="L10" s="79"/>
      <c r="M10" s="79"/>
      <c r="N10" s="79"/>
    </row>
    <row r="11" spans="1:14" ht="20.100000000000001" customHeight="1" x14ac:dyDescent="0.15">
      <c r="A11" s="79"/>
      <c r="B11" s="79" t="s">
        <v>171</v>
      </c>
      <c r="C11" s="79"/>
      <c r="D11" s="79"/>
      <c r="E11" s="79"/>
      <c r="F11" s="79"/>
      <c r="G11" s="79"/>
      <c r="H11" s="95" t="s">
        <v>172</v>
      </c>
      <c r="I11" s="95"/>
      <c r="J11" s="95"/>
      <c r="K11" s="95"/>
      <c r="L11" s="95"/>
      <c r="M11" s="95"/>
      <c r="N11" s="95"/>
    </row>
    <row r="12" spans="1:14" ht="20.100000000000001" customHeight="1" x14ac:dyDescent="0.15">
      <c r="A12" s="82" t="s">
        <v>143</v>
      </c>
      <c r="B12" s="13" t="s">
        <v>37</v>
      </c>
      <c r="C12" s="13" t="s">
        <v>38</v>
      </c>
      <c r="D12" s="83" t="s">
        <v>39</v>
      </c>
      <c r="E12" s="83"/>
      <c r="F12" s="83"/>
      <c r="G12" s="13" t="s">
        <v>40</v>
      </c>
      <c r="H12" s="13" t="s">
        <v>41</v>
      </c>
      <c r="I12" s="83" t="s">
        <v>19</v>
      </c>
      <c r="J12" s="83"/>
      <c r="K12" s="83" t="s">
        <v>20</v>
      </c>
      <c r="L12" s="83"/>
      <c r="M12" s="83" t="s">
        <v>42</v>
      </c>
      <c r="N12" s="83"/>
    </row>
    <row r="13" spans="1:14" ht="20.100000000000001" customHeight="1" x14ac:dyDescent="0.15">
      <c r="A13" s="82"/>
      <c r="B13" s="13" t="s">
        <v>144</v>
      </c>
      <c r="C13" s="13" t="s">
        <v>161</v>
      </c>
      <c r="D13" s="96" t="s">
        <v>173</v>
      </c>
      <c r="E13" s="96"/>
      <c r="F13" s="96"/>
      <c r="G13" s="14" t="s">
        <v>174</v>
      </c>
      <c r="H13" s="15">
        <v>1</v>
      </c>
      <c r="I13" s="83">
        <v>50</v>
      </c>
      <c r="J13" s="83"/>
      <c r="K13" s="83">
        <v>50</v>
      </c>
      <c r="L13" s="83"/>
      <c r="M13" s="83"/>
      <c r="N13" s="83"/>
    </row>
    <row r="14" spans="1:14" ht="20.100000000000001" customHeight="1" x14ac:dyDescent="0.15">
      <c r="A14" s="82"/>
      <c r="B14" s="83" t="s">
        <v>147</v>
      </c>
      <c r="C14" s="13" t="s">
        <v>148</v>
      </c>
      <c r="D14" s="96" t="s">
        <v>175</v>
      </c>
      <c r="E14" s="96"/>
      <c r="F14" s="96"/>
      <c r="G14" s="14" t="s">
        <v>176</v>
      </c>
      <c r="H14" s="15">
        <v>1</v>
      </c>
      <c r="I14" s="83">
        <v>25</v>
      </c>
      <c r="J14" s="83"/>
      <c r="K14" s="83">
        <v>25</v>
      </c>
      <c r="L14" s="83"/>
      <c r="M14" s="83"/>
      <c r="N14" s="83"/>
    </row>
    <row r="15" spans="1:14" ht="20.100000000000001" customHeight="1" x14ac:dyDescent="0.15">
      <c r="A15" s="82"/>
      <c r="B15" s="83"/>
      <c r="C15" s="13" t="s">
        <v>150</v>
      </c>
      <c r="D15" s="96" t="s">
        <v>177</v>
      </c>
      <c r="E15" s="96"/>
      <c r="F15" s="96"/>
      <c r="G15" s="14" t="s">
        <v>169</v>
      </c>
      <c r="H15" s="15">
        <v>1</v>
      </c>
      <c r="I15" s="83">
        <v>15</v>
      </c>
      <c r="J15" s="83"/>
      <c r="K15" s="83">
        <v>15</v>
      </c>
      <c r="L15" s="83"/>
      <c r="M15" s="83"/>
      <c r="N15" s="83"/>
    </row>
    <row r="16" spans="1:14" ht="20.100000000000001" customHeight="1" x14ac:dyDescent="0.15">
      <c r="A16" s="84" t="s">
        <v>152</v>
      </c>
      <c r="B16" s="84"/>
      <c r="C16" s="84"/>
      <c r="D16" s="84"/>
      <c r="E16" s="84"/>
      <c r="F16" s="84"/>
      <c r="G16" s="84"/>
      <c r="H16" s="84"/>
      <c r="I16" s="84">
        <v>100</v>
      </c>
      <c r="J16" s="84"/>
      <c r="K16" s="84">
        <f>SUM(K13:K15)+N6</f>
        <v>100</v>
      </c>
      <c r="L16" s="84"/>
      <c r="M16" s="87"/>
      <c r="N16" s="87"/>
    </row>
    <row r="17" spans="1:14" ht="20.100000000000001" customHeight="1" x14ac:dyDescent="0.15">
      <c r="A17" s="2" t="s">
        <v>153</v>
      </c>
      <c r="B17" s="80" t="s">
        <v>154</v>
      </c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80"/>
      <c r="N17" s="80"/>
    </row>
    <row r="18" spans="1:14" ht="20.100000000000001" customHeight="1" x14ac:dyDescent="0.15">
      <c r="A18" s="81" t="s">
        <v>155</v>
      </c>
      <c r="B18" s="81"/>
      <c r="C18" s="81"/>
      <c r="D18" s="81"/>
      <c r="E18" s="81"/>
      <c r="F18" s="81"/>
      <c r="G18" s="81"/>
      <c r="H18" s="81"/>
      <c r="I18" s="81"/>
      <c r="J18" s="81"/>
      <c r="K18" s="81"/>
      <c r="L18" s="81"/>
      <c r="M18" s="81"/>
      <c r="N18" s="81"/>
    </row>
    <row r="19" spans="1:14" ht="40.5" customHeight="1" x14ac:dyDescent="0.15">
      <c r="A19" s="81" t="s">
        <v>156</v>
      </c>
      <c r="B19" s="81"/>
      <c r="C19" s="81"/>
      <c r="D19" s="81"/>
      <c r="E19" s="81"/>
      <c r="F19" s="81"/>
      <c r="G19" s="81"/>
      <c r="H19" s="81"/>
      <c r="I19" s="81"/>
      <c r="J19" s="81"/>
      <c r="K19" s="81"/>
      <c r="L19" s="81"/>
      <c r="M19" s="81"/>
      <c r="N19" s="81"/>
    </row>
    <row r="20" spans="1:14" ht="36" customHeight="1" x14ac:dyDescent="0.15">
      <c r="A20" s="81" t="s">
        <v>157</v>
      </c>
      <c r="B20" s="81"/>
      <c r="C20" s="81"/>
      <c r="D20" s="81"/>
      <c r="E20" s="81"/>
      <c r="F20" s="81"/>
      <c r="G20" s="81"/>
      <c r="H20" s="81"/>
      <c r="I20" s="81"/>
      <c r="J20" s="81"/>
      <c r="K20" s="81"/>
      <c r="L20" s="81"/>
      <c r="M20" s="81"/>
      <c r="N20" s="81"/>
    </row>
  </sheetData>
  <mergeCells count="66">
    <mergeCell ref="A1:N1"/>
    <mergeCell ref="A2:B2"/>
    <mergeCell ref="C2:N2"/>
    <mergeCell ref="A3:B3"/>
    <mergeCell ref="C3:G3"/>
    <mergeCell ref="H3:I3"/>
    <mergeCell ref="J3:N3"/>
    <mergeCell ref="C6:D6"/>
    <mergeCell ref="F6:G6"/>
    <mergeCell ref="H6:I6"/>
    <mergeCell ref="J6:K6"/>
    <mergeCell ref="L6:M6"/>
    <mergeCell ref="J8:K8"/>
    <mergeCell ref="L8:M8"/>
    <mergeCell ref="C7:D7"/>
    <mergeCell ref="F7:G7"/>
    <mergeCell ref="H7:I7"/>
    <mergeCell ref="J7:K7"/>
    <mergeCell ref="L7:M7"/>
    <mergeCell ref="B10:G10"/>
    <mergeCell ref="H10:N10"/>
    <mergeCell ref="B11:G11"/>
    <mergeCell ref="H11:N11"/>
    <mergeCell ref="D12:F12"/>
    <mergeCell ref="I12:J12"/>
    <mergeCell ref="K12:L12"/>
    <mergeCell ref="M12:N12"/>
    <mergeCell ref="I13:J13"/>
    <mergeCell ref="K13:L13"/>
    <mergeCell ref="M13:N13"/>
    <mergeCell ref="D14:F14"/>
    <mergeCell ref="I14:J14"/>
    <mergeCell ref="K14:L14"/>
    <mergeCell ref="M14:N14"/>
    <mergeCell ref="B17:N17"/>
    <mergeCell ref="A18:N18"/>
    <mergeCell ref="A19:N19"/>
    <mergeCell ref="A20:N20"/>
    <mergeCell ref="A10:A11"/>
    <mergeCell ref="A12:A15"/>
    <mergeCell ref="B14:B15"/>
    <mergeCell ref="D15:F15"/>
    <mergeCell ref="I15:J15"/>
    <mergeCell ref="K15:L15"/>
    <mergeCell ref="M15:N15"/>
    <mergeCell ref="A16:H16"/>
    <mergeCell ref="I16:J16"/>
    <mergeCell ref="K16:L16"/>
    <mergeCell ref="M16:N16"/>
    <mergeCell ref="D13:F13"/>
    <mergeCell ref="E4:E5"/>
    <mergeCell ref="N4:N5"/>
    <mergeCell ref="A4:B9"/>
    <mergeCell ref="C4:D5"/>
    <mergeCell ref="F4:G5"/>
    <mergeCell ref="H4:I5"/>
    <mergeCell ref="J4:K5"/>
    <mergeCell ref="L4:M5"/>
    <mergeCell ref="C9:D9"/>
    <mergeCell ref="F9:G9"/>
    <mergeCell ref="H9:I9"/>
    <mergeCell ref="J9:K9"/>
    <mergeCell ref="L9:M9"/>
    <mergeCell ref="C8:D8"/>
    <mergeCell ref="F8:G8"/>
    <mergeCell ref="H8:I8"/>
  </mergeCells>
  <phoneticPr fontId="23" type="noConversion"/>
  <pageMargins left="0.7" right="0.7" top="0.75" bottom="0.75" header="0.3" footer="0.3"/>
  <pageSetup paperSize="9" orientation="landscape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L12"/>
  <sheetViews>
    <sheetView topLeftCell="A4" workbookViewId="0">
      <selection activeCell="O9" sqref="O9"/>
    </sheetView>
  </sheetViews>
  <sheetFormatPr defaultColWidth="9" defaultRowHeight="13.5" x14ac:dyDescent="0.15"/>
  <cols>
    <col min="1" max="1" width="5.75" style="5" customWidth="1"/>
    <col min="2" max="2" width="23" customWidth="1"/>
    <col min="3" max="3" width="18.125" customWidth="1"/>
    <col min="4" max="10" width="11.5" customWidth="1"/>
    <col min="11" max="11" width="10" customWidth="1"/>
    <col min="12" max="12" width="11.5" customWidth="1"/>
  </cols>
  <sheetData>
    <row r="1" spans="1:12" ht="57" customHeight="1" x14ac:dyDescent="0.15">
      <c r="A1" s="71" t="s">
        <v>178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</row>
    <row r="2" spans="1:12" s="4" customFormat="1" ht="30" customHeight="1" x14ac:dyDescent="0.15">
      <c r="A2" s="101" t="s">
        <v>111</v>
      </c>
      <c r="B2" s="104" t="s">
        <v>179</v>
      </c>
      <c r="C2" s="105" t="s">
        <v>113</v>
      </c>
      <c r="D2" s="98" t="s">
        <v>180</v>
      </c>
      <c r="E2" s="99"/>
      <c r="F2" s="99"/>
      <c r="G2" s="99"/>
      <c r="H2" s="99"/>
      <c r="I2" s="99"/>
      <c r="J2" s="100"/>
      <c r="K2" s="101" t="s">
        <v>115</v>
      </c>
      <c r="L2" s="101" t="s">
        <v>116</v>
      </c>
    </row>
    <row r="3" spans="1:12" s="4" customFormat="1" ht="30" customHeight="1" x14ac:dyDescent="0.15">
      <c r="A3" s="102"/>
      <c r="B3" s="104"/>
      <c r="C3" s="105"/>
      <c r="D3" s="98" t="s">
        <v>16</v>
      </c>
      <c r="E3" s="99"/>
      <c r="F3" s="99"/>
      <c r="G3" s="99"/>
      <c r="H3" s="100"/>
      <c r="I3" s="106" t="s">
        <v>117</v>
      </c>
      <c r="J3" s="106" t="s">
        <v>118</v>
      </c>
      <c r="K3" s="102"/>
      <c r="L3" s="102"/>
    </row>
    <row r="4" spans="1:12" s="4" customFormat="1" ht="30" customHeight="1" x14ac:dyDescent="0.15">
      <c r="A4" s="103"/>
      <c r="B4" s="104"/>
      <c r="C4" s="105"/>
      <c r="D4" s="7" t="s">
        <v>119</v>
      </c>
      <c r="E4" s="6" t="s">
        <v>181</v>
      </c>
      <c r="F4" s="6" t="s">
        <v>182</v>
      </c>
      <c r="G4" s="6" t="s">
        <v>183</v>
      </c>
      <c r="H4" s="6" t="s">
        <v>184</v>
      </c>
      <c r="I4" s="107"/>
      <c r="J4" s="103"/>
      <c r="K4" s="103"/>
      <c r="L4" s="102"/>
    </row>
    <row r="5" spans="1:12" ht="30" customHeight="1" x14ac:dyDescent="0.15">
      <c r="A5" s="8">
        <v>1</v>
      </c>
      <c r="B5" s="9" t="s">
        <v>185</v>
      </c>
      <c r="D5" s="10"/>
      <c r="E5" s="3"/>
      <c r="F5" s="3"/>
      <c r="G5" s="3"/>
      <c r="H5" s="3"/>
      <c r="I5" s="3"/>
      <c r="J5" s="3"/>
      <c r="K5" s="3"/>
      <c r="L5" s="3"/>
    </row>
    <row r="6" spans="1:12" ht="30" customHeight="1" x14ac:dyDescent="0.15">
      <c r="A6" s="8">
        <v>2</v>
      </c>
      <c r="B6" s="9" t="s">
        <v>186</v>
      </c>
      <c r="C6" s="11"/>
      <c r="D6" s="3"/>
      <c r="E6" s="3"/>
      <c r="F6" s="3"/>
      <c r="G6" s="3"/>
      <c r="H6" s="3"/>
      <c r="I6" s="3"/>
      <c r="J6" s="3"/>
      <c r="K6" s="3"/>
      <c r="L6" s="3"/>
    </row>
    <row r="7" spans="1:12" ht="30" customHeight="1" x14ac:dyDescent="0.15">
      <c r="A7" s="8">
        <v>3</v>
      </c>
      <c r="B7" s="9" t="s">
        <v>187</v>
      </c>
      <c r="C7" s="11"/>
      <c r="D7" s="3"/>
      <c r="E7" s="3"/>
      <c r="F7" s="3"/>
      <c r="G7" s="3"/>
      <c r="H7" s="3"/>
      <c r="I7" s="3"/>
      <c r="J7" s="3"/>
      <c r="K7" s="3"/>
      <c r="L7" s="3"/>
    </row>
    <row r="8" spans="1:12" ht="30" customHeight="1" x14ac:dyDescent="0.15">
      <c r="A8" s="8"/>
      <c r="B8" s="11" t="s">
        <v>188</v>
      </c>
      <c r="C8" s="11"/>
      <c r="D8" s="3"/>
      <c r="E8" s="3"/>
      <c r="F8" s="3"/>
      <c r="G8" s="3"/>
      <c r="H8" s="3"/>
      <c r="I8" s="3"/>
      <c r="J8" s="3"/>
      <c r="K8" s="3"/>
      <c r="L8" s="3"/>
    </row>
    <row r="9" spans="1:12" ht="30" customHeight="1" x14ac:dyDescent="0.15">
      <c r="A9" s="8"/>
      <c r="B9" s="3"/>
      <c r="C9" s="3"/>
      <c r="D9" s="3"/>
      <c r="E9" s="3"/>
      <c r="F9" s="3"/>
      <c r="G9" s="3"/>
      <c r="H9" s="3"/>
      <c r="I9" s="3"/>
      <c r="J9" s="3"/>
      <c r="K9" s="3"/>
      <c r="L9" s="3"/>
    </row>
    <row r="10" spans="1:12" ht="30" customHeight="1" x14ac:dyDescent="0.15">
      <c r="A10" s="8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</row>
    <row r="11" spans="1:12" ht="30" customHeight="1" x14ac:dyDescent="0.15">
      <c r="A11" s="8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</row>
    <row r="12" spans="1:12" ht="30" customHeight="1" x14ac:dyDescent="0.15">
      <c r="A12" s="8"/>
      <c r="B12" s="11" t="s">
        <v>127</v>
      </c>
      <c r="C12" s="3"/>
      <c r="D12" s="3"/>
      <c r="E12" s="3"/>
      <c r="F12" s="3"/>
      <c r="G12" s="3"/>
      <c r="H12" s="3"/>
      <c r="I12" s="3"/>
      <c r="J12" s="3"/>
      <c r="K12" s="3"/>
      <c r="L12" s="3"/>
    </row>
  </sheetData>
  <mergeCells count="10">
    <mergeCell ref="A1:L1"/>
    <mergeCell ref="D2:J2"/>
    <mergeCell ref="D3:H3"/>
    <mergeCell ref="A2:A4"/>
    <mergeCell ref="B2:B4"/>
    <mergeCell ref="C2:C4"/>
    <mergeCell ref="I3:I4"/>
    <mergeCell ref="J3:J4"/>
    <mergeCell ref="K2:K4"/>
    <mergeCell ref="L2:L4"/>
  </mergeCells>
  <phoneticPr fontId="23" type="noConversion"/>
  <pageMargins left="0.75" right="0.75" top="1" bottom="1" header="0.5" footer="0.5"/>
  <pageSetup paperSize="9" scale="88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N45"/>
  <sheetViews>
    <sheetView workbookViewId="0">
      <selection activeCell="F6" sqref="F6:G6"/>
    </sheetView>
  </sheetViews>
  <sheetFormatPr defaultColWidth="9" defaultRowHeight="13.5" x14ac:dyDescent="0.15"/>
  <cols>
    <col min="1" max="1" width="14.125" customWidth="1"/>
    <col min="3" max="3" width="16.375" customWidth="1"/>
    <col min="5" max="5" width="18" customWidth="1"/>
    <col min="6" max="6" width="9.125" customWidth="1"/>
    <col min="7" max="7" width="13.5" customWidth="1"/>
    <col min="8" max="8" width="17.25" customWidth="1"/>
    <col min="9" max="9" width="4.625" customWidth="1"/>
    <col min="10" max="10" width="8.875" customWidth="1"/>
    <col min="11" max="11" width="6.25" customWidth="1"/>
    <col min="12" max="12" width="5.125" customWidth="1"/>
    <col min="13" max="13" width="5.625" customWidth="1"/>
    <col min="14" max="14" width="19.125" customWidth="1"/>
  </cols>
  <sheetData>
    <row r="1" spans="1:14" ht="57" customHeight="1" x14ac:dyDescent="0.15">
      <c r="A1" s="91" t="s">
        <v>189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</row>
    <row r="2" spans="1:14" ht="20.100000000000001" customHeight="1" x14ac:dyDescent="0.15">
      <c r="A2" s="79" t="s">
        <v>179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</row>
    <row r="3" spans="1:14" ht="20.100000000000001" customHeight="1" x14ac:dyDescent="0.15">
      <c r="A3" s="79" t="s">
        <v>190</v>
      </c>
      <c r="B3" s="79"/>
      <c r="C3" s="79"/>
      <c r="D3" s="79"/>
      <c r="E3" s="79"/>
      <c r="F3" s="79"/>
      <c r="G3" s="79"/>
      <c r="H3" s="79" t="s">
        <v>131</v>
      </c>
      <c r="I3" s="79"/>
      <c r="J3" s="79"/>
      <c r="K3" s="79"/>
      <c r="L3" s="79"/>
      <c r="M3" s="79"/>
      <c r="N3" s="79"/>
    </row>
    <row r="4" spans="1:14" ht="20.100000000000001" customHeight="1" x14ac:dyDescent="0.15">
      <c r="A4" s="79" t="s">
        <v>114</v>
      </c>
      <c r="B4" s="79"/>
      <c r="C4" s="79"/>
      <c r="D4" s="79"/>
      <c r="E4" s="79" t="s">
        <v>15</v>
      </c>
      <c r="F4" s="79" t="s">
        <v>132</v>
      </c>
      <c r="G4" s="79"/>
      <c r="H4" s="79" t="s">
        <v>133</v>
      </c>
      <c r="I4" s="79"/>
      <c r="J4" s="79" t="s">
        <v>19</v>
      </c>
      <c r="K4" s="79"/>
      <c r="L4" s="79" t="s">
        <v>134</v>
      </c>
      <c r="M4" s="79"/>
      <c r="N4" s="79" t="s">
        <v>20</v>
      </c>
    </row>
    <row r="5" spans="1:14" ht="20.100000000000001" customHeight="1" x14ac:dyDescent="0.15">
      <c r="A5" s="79"/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</row>
    <row r="6" spans="1:14" ht="20.100000000000001" customHeight="1" x14ac:dyDescent="0.15">
      <c r="A6" s="79"/>
      <c r="B6" s="79"/>
      <c r="C6" s="88" t="s">
        <v>135</v>
      </c>
      <c r="D6" s="88"/>
      <c r="E6" s="1"/>
      <c r="F6" s="79"/>
      <c r="G6" s="79"/>
      <c r="H6" s="79"/>
      <c r="I6" s="79"/>
      <c r="J6" s="79">
        <v>10</v>
      </c>
      <c r="K6" s="79"/>
      <c r="L6" s="79"/>
      <c r="M6" s="79"/>
      <c r="N6" s="1"/>
    </row>
    <row r="7" spans="1:14" ht="20.100000000000001" customHeight="1" x14ac:dyDescent="0.15">
      <c r="A7" s="79"/>
      <c r="B7" s="79"/>
      <c r="C7" s="79" t="s">
        <v>191</v>
      </c>
      <c r="D7" s="79"/>
      <c r="E7" s="1"/>
      <c r="F7" s="79"/>
      <c r="G7" s="79"/>
      <c r="H7" s="79"/>
      <c r="I7" s="79"/>
      <c r="J7" s="79" t="s">
        <v>23</v>
      </c>
      <c r="K7" s="79"/>
      <c r="L7" s="79"/>
      <c r="M7" s="79"/>
      <c r="N7" s="1" t="s">
        <v>23</v>
      </c>
    </row>
    <row r="8" spans="1:14" ht="20.100000000000001" customHeight="1" x14ac:dyDescent="0.15">
      <c r="A8" s="79"/>
      <c r="B8" s="79"/>
      <c r="C8" s="79" t="s">
        <v>192</v>
      </c>
      <c r="D8" s="79"/>
      <c r="E8" s="1"/>
      <c r="F8" s="79"/>
      <c r="G8" s="79"/>
      <c r="H8" s="79"/>
      <c r="I8" s="79"/>
      <c r="J8" s="79" t="s">
        <v>23</v>
      </c>
      <c r="K8" s="79"/>
      <c r="L8" s="79"/>
      <c r="M8" s="79"/>
      <c r="N8" s="1" t="s">
        <v>23</v>
      </c>
    </row>
    <row r="9" spans="1:14" ht="20.100000000000001" customHeight="1" x14ac:dyDescent="0.15">
      <c r="A9" s="79"/>
      <c r="B9" s="79"/>
      <c r="C9" s="79" t="s">
        <v>193</v>
      </c>
      <c r="D9" s="79"/>
      <c r="E9" s="1"/>
      <c r="F9" s="79"/>
      <c r="G9" s="79"/>
      <c r="H9" s="79"/>
      <c r="I9" s="79"/>
      <c r="J9" s="79" t="s">
        <v>23</v>
      </c>
      <c r="K9" s="79"/>
      <c r="L9" s="79"/>
      <c r="M9" s="79"/>
      <c r="N9" s="1" t="s">
        <v>23</v>
      </c>
    </row>
    <row r="10" spans="1:14" ht="20.100000000000001" customHeight="1" x14ac:dyDescent="0.15">
      <c r="A10" s="79"/>
      <c r="B10" s="79"/>
      <c r="C10" s="79" t="s">
        <v>194</v>
      </c>
      <c r="D10" s="79"/>
      <c r="E10" s="1"/>
      <c r="F10" s="79"/>
      <c r="G10" s="79"/>
      <c r="H10" s="79"/>
      <c r="I10" s="79"/>
      <c r="J10" s="79" t="s">
        <v>23</v>
      </c>
      <c r="K10" s="79"/>
      <c r="L10" s="79"/>
      <c r="M10" s="79"/>
      <c r="N10" s="1" t="s">
        <v>23</v>
      </c>
    </row>
    <row r="11" spans="1:14" ht="20.100000000000001" customHeight="1" x14ac:dyDescent="0.15">
      <c r="A11" s="79" t="s">
        <v>139</v>
      </c>
      <c r="B11" s="79" t="s">
        <v>26</v>
      </c>
      <c r="C11" s="79"/>
      <c r="D11" s="79"/>
      <c r="E11" s="79"/>
      <c r="F11" s="79"/>
      <c r="G11" s="79"/>
      <c r="H11" s="79" t="s">
        <v>140</v>
      </c>
      <c r="I11" s="79"/>
      <c r="J11" s="79"/>
      <c r="K11" s="79"/>
      <c r="L11" s="79"/>
      <c r="M11" s="79"/>
      <c r="N11" s="79"/>
    </row>
    <row r="12" spans="1:14" ht="20.100000000000001" customHeight="1" x14ac:dyDescent="0.15">
      <c r="A12" s="79"/>
      <c r="B12" s="79"/>
      <c r="C12" s="79"/>
      <c r="D12" s="79"/>
      <c r="E12" s="79"/>
      <c r="F12" s="79"/>
      <c r="G12" s="79"/>
      <c r="H12" s="79"/>
      <c r="I12" s="79"/>
      <c r="J12" s="79"/>
      <c r="K12" s="79"/>
      <c r="L12" s="79"/>
      <c r="M12" s="79"/>
      <c r="N12" s="79"/>
    </row>
    <row r="13" spans="1:14" ht="20.100000000000001" customHeight="1" x14ac:dyDescent="0.15">
      <c r="A13" s="108" t="s">
        <v>143</v>
      </c>
      <c r="B13" s="1" t="s">
        <v>37</v>
      </c>
      <c r="C13" s="1" t="s">
        <v>38</v>
      </c>
      <c r="D13" s="79" t="s">
        <v>39</v>
      </c>
      <c r="E13" s="79"/>
      <c r="F13" s="79"/>
      <c r="G13" s="1" t="s">
        <v>40</v>
      </c>
      <c r="H13" s="1" t="s">
        <v>41</v>
      </c>
      <c r="I13" s="79" t="s">
        <v>19</v>
      </c>
      <c r="J13" s="79"/>
      <c r="K13" s="79" t="s">
        <v>20</v>
      </c>
      <c r="L13" s="79"/>
      <c r="M13" s="79" t="s">
        <v>42</v>
      </c>
      <c r="N13" s="79"/>
    </row>
    <row r="14" spans="1:14" ht="20.100000000000001" customHeight="1" x14ac:dyDescent="0.15">
      <c r="A14" s="109"/>
      <c r="B14" s="111" t="s">
        <v>144</v>
      </c>
      <c r="C14" s="79" t="s">
        <v>161</v>
      </c>
      <c r="D14" s="114"/>
      <c r="E14" s="114"/>
      <c r="F14" s="114"/>
      <c r="G14" s="1"/>
      <c r="H14" s="1"/>
      <c r="I14" s="79"/>
      <c r="J14" s="79"/>
      <c r="K14" s="79"/>
      <c r="L14" s="79"/>
      <c r="M14" s="79"/>
      <c r="N14" s="79"/>
    </row>
    <row r="15" spans="1:14" ht="20.100000000000001" customHeight="1" x14ac:dyDescent="0.15">
      <c r="A15" s="109"/>
      <c r="B15" s="112"/>
      <c r="C15" s="79"/>
      <c r="D15" s="114"/>
      <c r="E15" s="114"/>
      <c r="F15" s="114"/>
      <c r="G15" s="1"/>
      <c r="H15" s="1"/>
      <c r="I15" s="79"/>
      <c r="J15" s="79"/>
      <c r="K15" s="79"/>
      <c r="L15" s="79"/>
      <c r="M15" s="79"/>
      <c r="N15" s="79"/>
    </row>
    <row r="16" spans="1:14" ht="20.100000000000001" customHeight="1" x14ac:dyDescent="0.15">
      <c r="A16" s="109"/>
      <c r="B16" s="112"/>
      <c r="C16" s="79"/>
      <c r="D16" s="114"/>
      <c r="E16" s="114"/>
      <c r="F16" s="114"/>
      <c r="G16" s="1"/>
      <c r="H16" s="1"/>
      <c r="I16" s="79"/>
      <c r="J16" s="79"/>
      <c r="K16" s="79"/>
      <c r="L16" s="79"/>
      <c r="M16" s="79"/>
      <c r="N16" s="79"/>
    </row>
    <row r="17" spans="1:14" ht="20.100000000000001" customHeight="1" x14ac:dyDescent="0.15">
      <c r="A17" s="109"/>
      <c r="B17" s="112"/>
      <c r="C17" s="79" t="s">
        <v>145</v>
      </c>
      <c r="D17" s="114"/>
      <c r="E17" s="114"/>
      <c r="F17" s="114"/>
      <c r="G17" s="1"/>
      <c r="H17" s="1"/>
      <c r="I17" s="79"/>
      <c r="J17" s="79"/>
      <c r="K17" s="79"/>
      <c r="L17" s="79"/>
      <c r="M17" s="79"/>
      <c r="N17" s="79"/>
    </row>
    <row r="18" spans="1:14" ht="20.100000000000001" customHeight="1" x14ac:dyDescent="0.15">
      <c r="A18" s="109"/>
      <c r="B18" s="112"/>
      <c r="C18" s="79"/>
      <c r="D18" s="114"/>
      <c r="E18" s="114"/>
      <c r="F18" s="114"/>
      <c r="G18" s="1"/>
      <c r="H18" s="1"/>
      <c r="I18" s="79"/>
      <c r="J18" s="79"/>
      <c r="K18" s="79"/>
      <c r="L18" s="79"/>
      <c r="M18" s="79"/>
      <c r="N18" s="79"/>
    </row>
    <row r="19" spans="1:14" ht="20.100000000000001" customHeight="1" x14ac:dyDescent="0.15">
      <c r="A19" s="109"/>
      <c r="B19" s="112"/>
      <c r="C19" s="79"/>
      <c r="D19" s="114"/>
      <c r="E19" s="114"/>
      <c r="F19" s="114"/>
      <c r="G19" s="1"/>
      <c r="H19" s="1"/>
      <c r="I19" s="79"/>
      <c r="J19" s="79"/>
      <c r="K19" s="79"/>
      <c r="L19" s="79"/>
      <c r="M19" s="79"/>
      <c r="N19" s="79"/>
    </row>
    <row r="20" spans="1:14" ht="20.100000000000001" customHeight="1" x14ac:dyDescent="0.15">
      <c r="A20" s="109"/>
      <c r="B20" s="112"/>
      <c r="C20" s="79" t="s">
        <v>166</v>
      </c>
      <c r="D20" s="114"/>
      <c r="E20" s="114"/>
      <c r="F20" s="114"/>
      <c r="G20" s="1"/>
      <c r="H20" s="1"/>
      <c r="I20" s="79"/>
      <c r="J20" s="79"/>
      <c r="K20" s="79"/>
      <c r="L20" s="79"/>
      <c r="M20" s="79"/>
      <c r="N20" s="79"/>
    </row>
    <row r="21" spans="1:14" ht="20.100000000000001" customHeight="1" x14ac:dyDescent="0.15">
      <c r="A21" s="109"/>
      <c r="B21" s="112"/>
      <c r="C21" s="79"/>
      <c r="D21" s="114"/>
      <c r="E21" s="114"/>
      <c r="F21" s="114"/>
      <c r="G21" s="1"/>
      <c r="H21" s="1"/>
      <c r="I21" s="79"/>
      <c r="J21" s="79"/>
      <c r="K21" s="79"/>
      <c r="L21" s="79"/>
      <c r="M21" s="79"/>
      <c r="N21" s="79"/>
    </row>
    <row r="22" spans="1:14" ht="20.100000000000001" customHeight="1" x14ac:dyDescent="0.15">
      <c r="A22" s="109"/>
      <c r="B22" s="112"/>
      <c r="C22" s="79"/>
      <c r="D22" s="114"/>
      <c r="E22" s="114"/>
      <c r="F22" s="114"/>
      <c r="G22" s="1"/>
      <c r="H22" s="1"/>
      <c r="I22" s="79"/>
      <c r="J22" s="79"/>
      <c r="K22" s="79"/>
      <c r="L22" s="79"/>
      <c r="M22" s="79"/>
      <c r="N22" s="79"/>
    </row>
    <row r="23" spans="1:14" ht="20.100000000000001" customHeight="1" x14ac:dyDescent="0.15">
      <c r="A23" s="109"/>
      <c r="B23" s="112"/>
      <c r="C23" s="111" t="s">
        <v>195</v>
      </c>
      <c r="D23" s="114"/>
      <c r="E23" s="114"/>
      <c r="F23" s="114"/>
      <c r="G23" s="1"/>
      <c r="H23" s="1"/>
      <c r="I23" s="79"/>
      <c r="J23" s="79"/>
      <c r="K23" s="79"/>
      <c r="L23" s="79"/>
      <c r="M23" s="79"/>
      <c r="N23" s="79"/>
    </row>
    <row r="24" spans="1:14" ht="20.100000000000001" customHeight="1" x14ac:dyDescent="0.15">
      <c r="A24" s="110"/>
      <c r="B24" s="113"/>
      <c r="C24" s="113"/>
      <c r="D24" s="114"/>
      <c r="E24" s="114"/>
      <c r="F24" s="114"/>
      <c r="G24" s="1"/>
      <c r="H24" s="1"/>
      <c r="I24" s="79"/>
      <c r="J24" s="79"/>
      <c r="K24" s="79"/>
      <c r="L24" s="79"/>
      <c r="M24" s="79"/>
      <c r="N24" s="79"/>
    </row>
    <row r="25" spans="1:14" ht="20.100000000000001" customHeight="1" x14ac:dyDescent="0.15">
      <c r="A25" s="108" t="s">
        <v>143</v>
      </c>
      <c r="B25" s="1" t="s">
        <v>144</v>
      </c>
      <c r="C25" s="1" t="s">
        <v>195</v>
      </c>
      <c r="D25" s="114"/>
      <c r="E25" s="114"/>
      <c r="F25" s="114"/>
      <c r="G25" s="1"/>
      <c r="H25" s="1"/>
      <c r="I25" s="79"/>
      <c r="J25" s="79"/>
      <c r="K25" s="79"/>
      <c r="L25" s="79"/>
      <c r="M25" s="79"/>
      <c r="N25" s="79"/>
    </row>
    <row r="26" spans="1:14" ht="20.100000000000001" customHeight="1" x14ac:dyDescent="0.15">
      <c r="A26" s="109"/>
      <c r="B26" s="79" t="s">
        <v>147</v>
      </c>
      <c r="C26" s="79" t="s">
        <v>196</v>
      </c>
      <c r="D26" s="114"/>
      <c r="E26" s="114"/>
      <c r="F26" s="114"/>
      <c r="G26" s="1"/>
      <c r="H26" s="1"/>
      <c r="I26" s="79"/>
      <c r="J26" s="79"/>
      <c r="K26" s="79"/>
      <c r="L26" s="79"/>
      <c r="M26" s="79"/>
      <c r="N26" s="79"/>
    </row>
    <row r="27" spans="1:14" ht="20.100000000000001" customHeight="1" x14ac:dyDescent="0.15">
      <c r="A27" s="109"/>
      <c r="B27" s="79"/>
      <c r="C27" s="79"/>
      <c r="D27" s="114"/>
      <c r="E27" s="114"/>
      <c r="F27" s="114"/>
      <c r="G27" s="1"/>
      <c r="H27" s="1"/>
      <c r="I27" s="79"/>
      <c r="J27" s="79"/>
      <c r="K27" s="79"/>
      <c r="L27" s="79"/>
      <c r="M27" s="79"/>
      <c r="N27" s="79"/>
    </row>
    <row r="28" spans="1:14" ht="20.100000000000001" customHeight="1" x14ac:dyDescent="0.15">
      <c r="A28" s="109"/>
      <c r="B28" s="79"/>
      <c r="C28" s="79"/>
      <c r="D28" s="114"/>
      <c r="E28" s="114"/>
      <c r="F28" s="114"/>
      <c r="G28" s="1"/>
      <c r="H28" s="1"/>
      <c r="I28" s="79"/>
      <c r="J28" s="79"/>
      <c r="K28" s="79"/>
      <c r="L28" s="79"/>
      <c r="M28" s="79"/>
      <c r="N28" s="79"/>
    </row>
    <row r="29" spans="1:14" ht="20.100000000000001" customHeight="1" x14ac:dyDescent="0.15">
      <c r="A29" s="109"/>
      <c r="B29" s="79"/>
      <c r="C29" s="79" t="s">
        <v>148</v>
      </c>
      <c r="D29" s="114"/>
      <c r="E29" s="114"/>
      <c r="F29" s="114"/>
      <c r="G29" s="1"/>
      <c r="H29" s="1"/>
      <c r="I29" s="79"/>
      <c r="J29" s="79"/>
      <c r="K29" s="79"/>
      <c r="L29" s="79"/>
      <c r="M29" s="79"/>
      <c r="N29" s="79"/>
    </row>
    <row r="30" spans="1:14" ht="20.100000000000001" customHeight="1" x14ac:dyDescent="0.15">
      <c r="A30" s="109"/>
      <c r="B30" s="79"/>
      <c r="C30" s="79"/>
      <c r="D30" s="114"/>
      <c r="E30" s="114"/>
      <c r="F30" s="114"/>
      <c r="G30" s="1"/>
      <c r="H30" s="1"/>
      <c r="I30" s="79"/>
      <c r="J30" s="79"/>
      <c r="K30" s="79"/>
      <c r="L30" s="79"/>
      <c r="M30" s="79"/>
      <c r="N30" s="79"/>
    </row>
    <row r="31" spans="1:14" ht="20.100000000000001" customHeight="1" x14ac:dyDescent="0.15">
      <c r="A31" s="109"/>
      <c r="B31" s="79"/>
      <c r="C31" s="79"/>
      <c r="D31" s="114"/>
      <c r="E31" s="114"/>
      <c r="F31" s="114"/>
      <c r="G31" s="1"/>
      <c r="H31" s="1"/>
      <c r="I31" s="79"/>
      <c r="J31" s="79"/>
      <c r="K31" s="79"/>
      <c r="L31" s="79"/>
      <c r="M31" s="79"/>
      <c r="N31" s="79"/>
    </row>
    <row r="32" spans="1:14" ht="20.100000000000001" customHeight="1" x14ac:dyDescent="0.15">
      <c r="A32" s="109"/>
      <c r="B32" s="79"/>
      <c r="C32" s="79" t="s">
        <v>197</v>
      </c>
      <c r="D32" s="114"/>
      <c r="E32" s="114"/>
      <c r="F32" s="114"/>
      <c r="G32" s="1"/>
      <c r="H32" s="1"/>
      <c r="I32" s="79"/>
      <c r="J32" s="79"/>
      <c r="K32" s="79"/>
      <c r="L32" s="79"/>
      <c r="M32" s="79"/>
      <c r="N32" s="79"/>
    </row>
    <row r="33" spans="1:14" ht="20.100000000000001" customHeight="1" x14ac:dyDescent="0.15">
      <c r="A33" s="109"/>
      <c r="B33" s="79"/>
      <c r="C33" s="79"/>
      <c r="D33" s="114"/>
      <c r="E33" s="114"/>
      <c r="F33" s="114"/>
      <c r="G33" s="1"/>
      <c r="H33" s="1"/>
      <c r="I33" s="79"/>
      <c r="J33" s="79"/>
      <c r="K33" s="79"/>
      <c r="L33" s="79"/>
      <c r="M33" s="79"/>
      <c r="N33" s="79"/>
    </row>
    <row r="34" spans="1:14" ht="20.100000000000001" customHeight="1" x14ac:dyDescent="0.15">
      <c r="A34" s="109"/>
      <c r="B34" s="79"/>
      <c r="C34" s="79"/>
      <c r="D34" s="114"/>
      <c r="E34" s="114"/>
      <c r="F34" s="114"/>
      <c r="G34" s="1"/>
      <c r="H34" s="1"/>
      <c r="I34" s="79"/>
      <c r="J34" s="79"/>
      <c r="K34" s="79"/>
      <c r="L34" s="79"/>
      <c r="M34" s="79"/>
      <c r="N34" s="79"/>
    </row>
    <row r="35" spans="1:14" ht="20.100000000000001" customHeight="1" x14ac:dyDescent="0.15">
      <c r="A35" s="109"/>
      <c r="B35" s="79"/>
      <c r="C35" s="79" t="s">
        <v>150</v>
      </c>
      <c r="D35" s="114"/>
      <c r="E35" s="114"/>
      <c r="F35" s="114"/>
      <c r="G35" s="1"/>
      <c r="H35" s="1"/>
      <c r="I35" s="79"/>
      <c r="J35" s="79"/>
      <c r="K35" s="79"/>
      <c r="L35" s="79"/>
      <c r="M35" s="79"/>
      <c r="N35" s="79"/>
    </row>
    <row r="36" spans="1:14" ht="20.100000000000001" customHeight="1" x14ac:dyDescent="0.15">
      <c r="A36" s="109"/>
      <c r="B36" s="79"/>
      <c r="C36" s="79"/>
      <c r="D36" s="114"/>
      <c r="E36" s="114"/>
      <c r="F36" s="114"/>
      <c r="G36" s="1"/>
      <c r="H36" s="1"/>
      <c r="I36" s="79"/>
      <c r="J36" s="79"/>
      <c r="K36" s="79"/>
      <c r="L36" s="79"/>
      <c r="M36" s="79"/>
      <c r="N36" s="79"/>
    </row>
    <row r="37" spans="1:14" ht="20.100000000000001" customHeight="1" x14ac:dyDescent="0.15">
      <c r="A37" s="109"/>
      <c r="B37" s="79"/>
      <c r="C37" s="79"/>
      <c r="D37" s="114"/>
      <c r="E37" s="114"/>
      <c r="F37" s="114"/>
      <c r="G37" s="1"/>
      <c r="H37" s="1"/>
      <c r="I37" s="79"/>
      <c r="J37" s="79"/>
      <c r="K37" s="79"/>
      <c r="L37" s="79"/>
      <c r="M37" s="79"/>
      <c r="N37" s="79"/>
    </row>
    <row r="38" spans="1:14" ht="20.100000000000001" customHeight="1" x14ac:dyDescent="0.15">
      <c r="A38" s="109"/>
      <c r="B38" s="79" t="s">
        <v>198</v>
      </c>
      <c r="C38" s="79" t="s">
        <v>199</v>
      </c>
      <c r="D38" s="114"/>
      <c r="E38" s="114"/>
      <c r="F38" s="114"/>
      <c r="G38" s="1"/>
      <c r="H38" s="1"/>
      <c r="I38" s="79"/>
      <c r="J38" s="79"/>
      <c r="K38" s="79"/>
      <c r="L38" s="79"/>
      <c r="M38" s="79"/>
      <c r="N38" s="79"/>
    </row>
    <row r="39" spans="1:14" ht="20.100000000000001" customHeight="1" x14ac:dyDescent="0.15">
      <c r="A39" s="109"/>
      <c r="B39" s="79"/>
      <c r="C39" s="79"/>
      <c r="D39" s="114"/>
      <c r="E39" s="114"/>
      <c r="F39" s="114"/>
      <c r="G39" s="1"/>
      <c r="H39" s="1"/>
      <c r="I39" s="79"/>
      <c r="J39" s="79"/>
      <c r="K39" s="79"/>
      <c r="L39" s="79"/>
      <c r="M39" s="79"/>
      <c r="N39" s="79"/>
    </row>
    <row r="40" spans="1:14" ht="20.100000000000001" customHeight="1" x14ac:dyDescent="0.15">
      <c r="A40" s="110"/>
      <c r="B40" s="79"/>
      <c r="C40" s="79"/>
      <c r="D40" s="114"/>
      <c r="E40" s="114"/>
      <c r="F40" s="114"/>
      <c r="G40" s="1"/>
      <c r="H40" s="1"/>
      <c r="I40" s="79"/>
      <c r="J40" s="79"/>
      <c r="K40" s="79"/>
      <c r="L40" s="79"/>
      <c r="M40" s="79"/>
      <c r="N40" s="79"/>
    </row>
    <row r="41" spans="1:14" ht="20.100000000000001" customHeight="1" x14ac:dyDescent="0.15">
      <c r="A41" s="115" t="s">
        <v>152</v>
      </c>
      <c r="B41" s="115"/>
      <c r="C41" s="115"/>
      <c r="D41" s="115"/>
      <c r="E41" s="115"/>
      <c r="F41" s="115"/>
      <c r="G41" s="115"/>
      <c r="H41" s="115"/>
      <c r="I41" s="115">
        <v>100</v>
      </c>
      <c r="J41" s="115"/>
      <c r="K41" s="115"/>
      <c r="L41" s="115"/>
      <c r="M41" s="116"/>
      <c r="N41" s="116"/>
    </row>
    <row r="42" spans="1:14" ht="20.100000000000001" customHeight="1" x14ac:dyDescent="0.15">
      <c r="A42" s="2" t="s">
        <v>153</v>
      </c>
      <c r="B42" s="80" t="s">
        <v>154</v>
      </c>
      <c r="C42" s="80"/>
      <c r="D42" s="80"/>
      <c r="E42" s="80"/>
      <c r="F42" s="80"/>
      <c r="G42" s="80"/>
      <c r="H42" s="80"/>
      <c r="I42" s="80"/>
      <c r="J42" s="80"/>
      <c r="K42" s="80"/>
      <c r="L42" s="80"/>
      <c r="M42" s="80"/>
      <c r="N42" s="80"/>
    </row>
    <row r="43" spans="1:14" ht="20.100000000000001" customHeight="1" x14ac:dyDescent="0.15">
      <c r="A43" s="92" t="s">
        <v>200</v>
      </c>
      <c r="B43" s="92"/>
      <c r="C43" s="92"/>
      <c r="D43" s="92"/>
      <c r="E43" s="92"/>
      <c r="F43" s="92"/>
      <c r="G43" s="92"/>
      <c r="H43" s="92"/>
      <c r="I43" s="92"/>
      <c r="J43" s="92"/>
      <c r="K43" s="92"/>
      <c r="L43" s="92"/>
      <c r="M43" s="92"/>
      <c r="N43" s="92"/>
    </row>
    <row r="44" spans="1:14" ht="30" customHeight="1" x14ac:dyDescent="0.15">
      <c r="A44" s="92" t="s">
        <v>201</v>
      </c>
      <c r="B44" s="92"/>
      <c r="C44" s="92"/>
      <c r="D44" s="92"/>
      <c r="E44" s="92"/>
      <c r="F44" s="92"/>
      <c r="G44" s="92"/>
      <c r="H44" s="92"/>
      <c r="I44" s="92"/>
      <c r="J44" s="92"/>
      <c r="K44" s="92"/>
      <c r="L44" s="92"/>
      <c r="M44" s="92"/>
      <c r="N44" s="92"/>
    </row>
    <row r="45" spans="1:14" ht="33.75" customHeight="1" x14ac:dyDescent="0.15">
      <c r="A45" s="92" t="s">
        <v>202</v>
      </c>
      <c r="B45" s="92"/>
      <c r="C45" s="92"/>
      <c r="D45" s="92"/>
      <c r="E45" s="92"/>
      <c r="F45" s="92"/>
      <c r="G45" s="92"/>
      <c r="H45" s="92"/>
      <c r="I45" s="92"/>
      <c r="J45" s="92"/>
      <c r="K45" s="92"/>
      <c r="L45" s="92"/>
      <c r="M45" s="92"/>
      <c r="N45" s="92"/>
    </row>
  </sheetData>
  <mergeCells count="179">
    <mergeCell ref="A1:N1"/>
    <mergeCell ref="A2:B2"/>
    <mergeCell ref="C2:N2"/>
    <mergeCell ref="A3:B3"/>
    <mergeCell ref="C3:G3"/>
    <mergeCell ref="H3:I3"/>
    <mergeCell ref="J3:N3"/>
    <mergeCell ref="C6:D6"/>
    <mergeCell ref="F6:G6"/>
    <mergeCell ref="H6:I6"/>
    <mergeCell ref="J6:K6"/>
    <mergeCell ref="L6:M6"/>
    <mergeCell ref="E4:E5"/>
    <mergeCell ref="N4:N5"/>
    <mergeCell ref="C4:D5"/>
    <mergeCell ref="F4:G5"/>
    <mergeCell ref="H4:I5"/>
    <mergeCell ref="J4:K5"/>
    <mergeCell ref="L4:M5"/>
    <mergeCell ref="A4:B10"/>
    <mergeCell ref="C7:D7"/>
    <mergeCell ref="F7:G7"/>
    <mergeCell ref="H7:I7"/>
    <mergeCell ref="J7:K7"/>
    <mergeCell ref="L7:M7"/>
    <mergeCell ref="C8:D8"/>
    <mergeCell ref="F8:G8"/>
    <mergeCell ref="H8:I8"/>
    <mergeCell ref="J8:K8"/>
    <mergeCell ref="L8:M8"/>
    <mergeCell ref="C9:D9"/>
    <mergeCell ref="F9:G9"/>
    <mergeCell ref="H9:I9"/>
    <mergeCell ref="J9:K9"/>
    <mergeCell ref="L9:M9"/>
    <mergeCell ref="C10:D10"/>
    <mergeCell ref="F10:G10"/>
    <mergeCell ref="H10:I10"/>
    <mergeCell ref="J10:K10"/>
    <mergeCell ref="L10:M10"/>
    <mergeCell ref="B11:G11"/>
    <mergeCell ref="H11:N11"/>
    <mergeCell ref="B12:G12"/>
    <mergeCell ref="H12:N12"/>
    <mergeCell ref="D13:F13"/>
    <mergeCell ref="I13:J13"/>
    <mergeCell ref="K13:L13"/>
    <mergeCell ref="M13:N13"/>
    <mergeCell ref="D14:F14"/>
    <mergeCell ref="I14:J14"/>
    <mergeCell ref="K14:L14"/>
    <mergeCell ref="M14:N14"/>
    <mergeCell ref="D15:F15"/>
    <mergeCell ref="I15:J15"/>
    <mergeCell ref="K15:L15"/>
    <mergeCell ref="M15:N15"/>
    <mergeCell ref="D16:F16"/>
    <mergeCell ref="I16:J16"/>
    <mergeCell ref="K16:L16"/>
    <mergeCell ref="M16:N16"/>
    <mergeCell ref="D17:F17"/>
    <mergeCell ref="I17:J17"/>
    <mergeCell ref="K17:L17"/>
    <mergeCell ref="M17:N17"/>
    <mergeCell ref="D18:F18"/>
    <mergeCell ref="I18:J18"/>
    <mergeCell ref="K18:L18"/>
    <mergeCell ref="M18:N18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I22:J22"/>
    <mergeCell ref="K22:L22"/>
    <mergeCell ref="M22:N22"/>
    <mergeCell ref="D23:F23"/>
    <mergeCell ref="I23:J23"/>
    <mergeCell ref="K23:L23"/>
    <mergeCell ref="M23:N23"/>
    <mergeCell ref="D24:F24"/>
    <mergeCell ref="I24:J24"/>
    <mergeCell ref="K24:L24"/>
    <mergeCell ref="M24:N24"/>
    <mergeCell ref="D25:F25"/>
    <mergeCell ref="I25:J25"/>
    <mergeCell ref="K25:L25"/>
    <mergeCell ref="M25:N25"/>
    <mergeCell ref="D26:F26"/>
    <mergeCell ref="I26:J26"/>
    <mergeCell ref="K26:L26"/>
    <mergeCell ref="M26:N26"/>
    <mergeCell ref="D27:F27"/>
    <mergeCell ref="I27:J27"/>
    <mergeCell ref="K27:L27"/>
    <mergeCell ref="M27:N27"/>
    <mergeCell ref="D28:F28"/>
    <mergeCell ref="I28:J28"/>
    <mergeCell ref="K28:L28"/>
    <mergeCell ref="M28:N28"/>
    <mergeCell ref="D29:F29"/>
    <mergeCell ref="I29:J29"/>
    <mergeCell ref="K29:L29"/>
    <mergeCell ref="M29:N29"/>
    <mergeCell ref="D30:F30"/>
    <mergeCell ref="I30:J30"/>
    <mergeCell ref="K30:L30"/>
    <mergeCell ref="M30:N30"/>
    <mergeCell ref="D31:F31"/>
    <mergeCell ref="I31:J31"/>
    <mergeCell ref="K31:L31"/>
    <mergeCell ref="M31:N31"/>
    <mergeCell ref="D32:F32"/>
    <mergeCell ref="I32:J32"/>
    <mergeCell ref="K32:L32"/>
    <mergeCell ref="M32:N32"/>
    <mergeCell ref="D33:F33"/>
    <mergeCell ref="I33:J33"/>
    <mergeCell ref="K33:L33"/>
    <mergeCell ref="M33:N33"/>
    <mergeCell ref="D34:F34"/>
    <mergeCell ref="I34:J34"/>
    <mergeCell ref="K34:L34"/>
    <mergeCell ref="M34:N34"/>
    <mergeCell ref="D35:F35"/>
    <mergeCell ref="I35:J35"/>
    <mergeCell ref="K35:L35"/>
    <mergeCell ref="M35:N35"/>
    <mergeCell ref="I40:J40"/>
    <mergeCell ref="K40:L40"/>
    <mergeCell ref="M40:N40"/>
    <mergeCell ref="A41:H41"/>
    <mergeCell ref="I41:J41"/>
    <mergeCell ref="K41:L41"/>
    <mergeCell ref="M41:N41"/>
    <mergeCell ref="D36:F36"/>
    <mergeCell ref="I36:J36"/>
    <mergeCell ref="K36:L36"/>
    <mergeCell ref="M36:N36"/>
    <mergeCell ref="D37:F37"/>
    <mergeCell ref="I37:J37"/>
    <mergeCell ref="K37:L37"/>
    <mergeCell ref="M37:N37"/>
    <mergeCell ref="D38:F38"/>
    <mergeCell ref="I38:J38"/>
    <mergeCell ref="K38:L38"/>
    <mergeCell ref="M38:N38"/>
    <mergeCell ref="B42:N42"/>
    <mergeCell ref="A43:N43"/>
    <mergeCell ref="A44:N44"/>
    <mergeCell ref="A45:N45"/>
    <mergeCell ref="A11:A12"/>
    <mergeCell ref="A13:A24"/>
    <mergeCell ref="A25:A40"/>
    <mergeCell ref="B14:B24"/>
    <mergeCell ref="B26:B37"/>
    <mergeCell ref="B38:B40"/>
    <mergeCell ref="C14:C16"/>
    <mergeCell ref="C17:C19"/>
    <mergeCell ref="C20:C22"/>
    <mergeCell ref="C23:C24"/>
    <mergeCell ref="C26:C28"/>
    <mergeCell ref="C29:C31"/>
    <mergeCell ref="C32:C34"/>
    <mergeCell ref="C35:C37"/>
    <mergeCell ref="C38:C40"/>
    <mergeCell ref="D39:F39"/>
    <mergeCell ref="I39:J39"/>
    <mergeCell ref="K39:L39"/>
    <mergeCell ref="M39:N39"/>
    <mergeCell ref="D40:F40"/>
  </mergeCells>
  <phoneticPr fontId="23" type="noConversion"/>
  <pageMargins left="0.75" right="0.75" top="1" bottom="1" header="0.5" footer="0.5"/>
  <pageSetup paperSize="9" scale="84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封面</vt:lpstr>
      <vt:lpstr>目录</vt:lpstr>
      <vt:lpstr>省级部门（单位）整体支出绩效自评表（兰州铁路运输法院）</vt:lpstr>
      <vt:lpstr>部门预算项目支出绩效自评结果汇总表</vt:lpstr>
      <vt:lpstr>省级部门预算项目支出绩效自评表（业务费（本级））</vt:lpstr>
      <vt:lpstr>省级部门预算项目支出绩效自评表（办案业务费（本级）） </vt:lpstr>
      <vt:lpstr>省级部门预算项目支出绩效自评表（物业费（本级））</vt:lpstr>
      <vt:lpstr>省对市县转移支付绩效自评结果汇总表</vt:lpstr>
      <vt:lpstr>省对市县转移支付绩效自评表（参考模板）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王腊梅</cp:lastModifiedBy>
  <cp:lastPrinted>2021-04-12T14:56:09Z</cp:lastPrinted>
  <dcterms:created xsi:type="dcterms:W3CDTF">2018-12-05T00:45:00Z</dcterms:created>
  <dcterms:modified xsi:type="dcterms:W3CDTF">2021-04-13T09:48:31Z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2052-11.1.0.10356</vt:lpwstr>
  </property>
  <property fmtid="{D5CDD505-2E9C-101B-9397-08002B2CF9AE}" pid="3" name="ICV">
    <vt:lpwstr>505E30E1A8A94370B69C72E67A02DA94</vt:lpwstr>
  </property>
</Properties>
</file>