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 tabRatio="989" activeTab="3"/>
  </bookViews>
  <sheets>
    <sheet name="省级部门（单位）整体支出绩效自评表" sheetId="4" r:id="rId1"/>
    <sheet name="业务费支出绩效自评表" sheetId="2" r:id="rId2"/>
    <sheet name="办案业务费支出绩效自评表" sheetId="14" r:id="rId3"/>
    <sheet name="物业费支出绩效自评表" sheetId="13" r:id="rId4"/>
  </sheets>
  <definedNames>
    <definedName name="_xlnm._FilterDatabase" localSheetId="3" hidden="1">物业费支出绩效自评表!$A$1:$N$32</definedName>
  </definedNames>
  <calcPr calcId="124519" refMode="R1C1"/>
</workbook>
</file>

<file path=xl/calcChain.xml><?xml version="1.0" encoding="utf-8"?>
<calcChain xmlns="http://schemas.openxmlformats.org/spreadsheetml/2006/main">
  <c r="K31" i="13"/>
  <c r="L6"/>
  <c r="H6"/>
  <c r="F6"/>
  <c r="E6"/>
  <c r="K43" i="14"/>
  <c r="L6"/>
  <c r="H6"/>
  <c r="F6"/>
  <c r="E6"/>
  <c r="K33" i="2"/>
  <c r="L6"/>
  <c r="H6"/>
  <c r="F6"/>
  <c r="E6"/>
  <c r="H61" i="4"/>
  <c r="G61"/>
  <c r="F6"/>
  <c r="D6"/>
  <c r="C6"/>
  <c r="F5"/>
  <c r="C5"/>
  <c r="F4"/>
  <c r="E4"/>
  <c r="D4"/>
  <c r="C4"/>
</calcChain>
</file>

<file path=xl/sharedStrings.xml><?xml version="1.0" encoding="utf-8"?>
<sst xmlns="http://schemas.openxmlformats.org/spreadsheetml/2006/main" count="604" uniqueCount="266">
  <si>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>洮河林区法院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</si>
  <si>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</si>
  <si>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洮河林区法院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</si>
  <si>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</si>
  <si>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</si>
  <si>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</si>
  <si>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</si>
  <si>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</si>
  <si>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</si>
  <si>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</si>
  <si>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</si>
  <si>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</si>
  <si>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</si>
  <si>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</si>
  <si>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</si>
  <si>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</si>
  <si>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</si>
  <si>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目标1：强化审判职能，维护公民、法人的合法权益，保障林区社会稳定和各项生产建设的顺利进行，法定审限内结案率达到100%。</t>
  </si>
  <si>
    <t>目标1完成情况：我院共受理各类诉讼案件33件（旧存3件，新收30件），已结30件，未结3件，结案率88%；刑事新收13件（旧存1件，新收12件），已结12件，未结1件，结案率92%；民事新收8件（旧存1件，新收7件），已结7件，未结1件，结案率87.5%；执行新收10件（旧存1件，新收首次执行5件，执恢3件，执异1件），已结9件，未结1件，结案率80%；行政新收2件，已结2件，结案率100%。审执质效各项评估数据均实现合理区间内良性运行，继续保持良好稳健运行态势。</t>
  </si>
  <si>
    <t>目标2：加强党的政治建设，推动法院工作新发展。</t>
  </si>
  <si>
    <t>目标2完成情况：我院组织全院干警政治理论业务专题学习二十大精神6次，同时，党组理论中心学习组（扩大）会议专题学习2次，10名干警做了学习交流。始终坚持“抓党建带队建促审判”总体工作思路，加强组织建设。截止11月30日，召开党组会议20次，党组理论学习中心组学习12次，全院干警集中学习32次。组织干警学习《人民法院工作人员处分条例》《人民法院警示教育案例选编》，以观看警示片、观摩网上庭审直播、听视频讲座等形式教育引导全体干警树立正确的权力观、地位观、利益观，自觉抵制社会不良生活习俗的诱惑和干扰。</t>
  </si>
  <si>
    <t>目标3：深化队伍建设，做好教育培训及宣传工作。突出重点加强业务能力培训，结合本院工作实际，重视干警继续教育工作，进一步加强宣传工作。</t>
  </si>
  <si>
    <t>目标3完成情况：结合本院工作实际，在做好疫情常态化防控的前提下，2022年选派6人次参加上级法院培训班6期。我院督促干警完成全省公务员网络培训，参加27人，成绩合格27人，合格率100%；参加2022年度甘肃省国家工作人员学法考试27人，成绩合格27人，合格率100%。在林区中院网、微信公众号等投稿，宣传林区法院，总结新闻宣传工作经验，加强宣传工作力度，落实宣传任务责任制，共完成稿件刊发39篇。完成调研报告4篇。积极开展普法宣传及诉讼服务调研工作。开展“6.5”世界环境日、“世界野生动植物日”普法宣传活动，共发放宣传资料700余份，环保宣传袋100余个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</si>
  <si>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</si>
  <si>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</si>
  <si>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</si>
  <si>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</si>
  <si>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</si>
  <si>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</si>
  <si>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</si>
  <si>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</si>
  <si>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</si>
  <si>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</si>
  <si>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</si>
  <si>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=96.17%</t>
  </si>
  <si>
    <t>项目支出预算执行率</t>
  </si>
  <si>
    <t>=82.21%</t>
  </si>
  <si>
    <r>
      <rPr>
        <b/>
        <sz val="10.5"/>
        <color rgb="FF000000"/>
        <rFont val="宋体"/>
        <charset val="134"/>
      </rPr>
      <t>偏差原因：</t>
    </r>
    <r>
      <rPr>
        <sz val="10.5"/>
        <color rgb="FF000000"/>
        <rFont val="宋体"/>
        <charset val="134"/>
      </rPr>
      <t xml:space="preserve">上年结转项目资金在本年形成支出以及本年项目资金支出增加。      </t>
    </r>
    <r>
      <rPr>
        <b/>
        <sz val="10.5"/>
        <color rgb="FF000000"/>
        <rFont val="宋体"/>
        <charset val="134"/>
      </rPr>
      <t>改进措施：</t>
    </r>
    <r>
      <rPr>
        <sz val="10.5"/>
        <color rgb="FF000000"/>
        <rFont val="宋体"/>
        <charset val="134"/>
      </rPr>
      <t>加快项目实施进度，提高预算资金执行率。</t>
    </r>
  </si>
  <si>
    <t>“三公经费”控制率</t>
  </si>
  <si>
    <t>≤100%</t>
  </si>
  <si>
    <t>=70.15%</t>
  </si>
  <si>
    <r>
      <rPr>
        <b/>
        <sz val="10.5"/>
        <color rgb="FF000000"/>
        <rFont val="宋体"/>
        <charset val="134"/>
      </rPr>
      <t>偏差原因：</t>
    </r>
    <r>
      <rPr>
        <sz val="10.5"/>
        <color rgb="FF000000"/>
        <rFont val="宋体"/>
        <charset val="134"/>
      </rPr>
      <t xml:space="preserve">绩效指标值设置为定性指标导致扣分，本年三公经费未超预算。      </t>
    </r>
    <r>
      <rPr>
        <b/>
        <sz val="10.5"/>
        <color rgb="FF000000"/>
        <rFont val="宋体"/>
        <charset val="134"/>
      </rPr>
      <t>改进措施：</t>
    </r>
    <r>
      <rPr>
        <sz val="10.5"/>
        <color rgb="FF000000"/>
        <rFont val="宋体"/>
        <charset val="134"/>
      </rPr>
      <t>加强预算绩效管理，提高绩效目标编制的准确性、合理性。</t>
    </r>
  </si>
  <si>
    <t>结转结余变动率</t>
  </si>
  <si>
    <t>≤0%</t>
  </si>
  <si>
    <t>=-70.07%</t>
  </si>
  <si>
    <r>
      <rPr>
        <b/>
        <sz val="10.5"/>
        <color rgb="FF000000"/>
        <rFont val="宋体"/>
        <charset val="134"/>
      </rPr>
      <t>偏差原因：</t>
    </r>
    <r>
      <rPr>
        <sz val="10.5"/>
        <color rgb="FF000000"/>
        <rFont val="宋体"/>
        <charset val="134"/>
      </rPr>
      <t xml:space="preserve">绩效指标值设置为定性指标导致扣分，本年已完成年度目标。        </t>
    </r>
    <r>
      <rPr>
        <b/>
        <sz val="10.5"/>
        <color rgb="FF000000"/>
        <rFont val="宋体"/>
        <charset val="134"/>
      </rPr>
      <t>改进措施：</t>
    </r>
    <r>
      <rPr>
        <sz val="10.5"/>
        <color rgb="FF000000"/>
        <rFont val="宋体"/>
        <charset val="134"/>
      </rPr>
      <t>加强预算绩效管理，提高绩效目标编制的准确性、合理性。</t>
    </r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</si>
  <si>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</si>
  <si>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</si>
  <si>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</si>
  <si>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</si>
  <si>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</si>
  <si>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</si>
  <si>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</si>
  <si>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</si>
  <si>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</si>
  <si>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</si>
  <si>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</si>
  <si>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</si>
  <si>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</si>
  <si>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</si>
  <si>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</si>
  <si>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产出数量指标1—受理各类案件工作完成情况</t>
  </si>
  <si>
    <t>完成</t>
  </si>
  <si>
    <t>产出数量指标2—审结各类案件工作完成情况</t>
  </si>
  <si>
    <t>=90.91%</t>
  </si>
  <si>
    <t>产出数量指标3—审理执行案件工作完成情况</t>
  </si>
  <si>
    <t>=90%</t>
  </si>
  <si>
    <t>产出数量指标4—化解信访纠纷工作完成情况</t>
  </si>
  <si>
    <t>产出数量指标5—参加培训期数</t>
  </si>
  <si>
    <t>=15期</t>
  </si>
  <si>
    <t>=16期</t>
  </si>
  <si>
    <t>产出数量指标6—普法宣传工作完成率</t>
  </si>
  <si>
    <t>=50%</t>
  </si>
  <si>
    <r>
      <rPr>
        <b/>
        <sz val="10.5"/>
        <color rgb="FF000000"/>
        <rFont val="宋体"/>
        <charset val="134"/>
      </rPr>
      <t>偏差原因：</t>
    </r>
    <r>
      <rPr>
        <sz val="10.5"/>
        <color rgb="FF000000"/>
        <rFont val="宋体"/>
        <charset val="134"/>
      </rPr>
      <t xml:space="preserve">受疫情防控影响，深入林区法院辖区普法宣传计划未能实施。      </t>
    </r>
    <r>
      <rPr>
        <b/>
        <sz val="10.5"/>
        <color rgb="FF000000"/>
        <rFont val="宋体"/>
        <charset val="134"/>
      </rPr>
      <t>改进措施：</t>
    </r>
    <r>
      <rPr>
        <sz val="10.5"/>
        <color rgb="FF000000"/>
        <rFont val="宋体"/>
        <charset val="134"/>
      </rPr>
      <t>进一步加强宣传工作的组织领导，丰富宣传内容和形式，加强线上宣传。</t>
    </r>
  </si>
  <si>
    <t>产出数量指标7—审判运行态势分析期数</t>
  </si>
  <si>
    <t>=4期</t>
  </si>
  <si>
    <t>=7期</t>
  </si>
  <si>
    <t>产出数量指标8—采购工作完成率</t>
  </si>
  <si>
    <t>=80%</t>
  </si>
  <si>
    <r>
      <rPr>
        <b/>
        <sz val="10.5"/>
        <color rgb="FF000000"/>
        <rFont val="宋体"/>
        <charset val="134"/>
      </rPr>
      <t>偏差原因：</t>
    </r>
    <r>
      <rPr>
        <sz val="10.5"/>
        <color rgb="FF000000"/>
        <rFont val="宋体"/>
        <charset val="134"/>
      </rPr>
      <t xml:space="preserve">部分专用设备采购计划因资金和基建项目实施影响，未能实施。      </t>
    </r>
    <r>
      <rPr>
        <b/>
        <sz val="10.5"/>
        <color rgb="FF000000"/>
        <rFont val="宋体"/>
        <charset val="134"/>
      </rPr>
      <t>改进措施：</t>
    </r>
    <r>
      <rPr>
        <sz val="10.5"/>
        <color rgb="FF000000"/>
        <rFont val="宋体"/>
        <charset val="134"/>
      </rPr>
      <t>督促项目实施相关部门加快工程建设进度，尽快组织采购专用设备，保障审批工作正常开展。</t>
    </r>
  </si>
  <si>
    <t>产出质量指标1—法定审限内结案率</t>
  </si>
  <si>
    <t>&gt;=90%</t>
  </si>
  <si>
    <t>产出质量指标2—执结率</t>
  </si>
  <si>
    <t>产出质量指标3—一审服判息诉率</t>
  </si>
  <si>
    <t>产出质量指标4—送评案件中一类案件比重</t>
  </si>
  <si>
    <t>&gt;=98%</t>
  </si>
  <si>
    <t>产出质量指标5—当场登记立案率</t>
  </si>
  <si>
    <t>&gt;=80%</t>
  </si>
  <si>
    <t>产出质量指标6—改判率</t>
  </si>
  <si>
    <t>&lt;=3%</t>
  </si>
  <si>
    <t>=0%</t>
  </si>
  <si>
    <r>
      <rPr>
        <b/>
        <sz val="10.5"/>
        <color rgb="FF000000"/>
        <rFont val="宋体"/>
        <charset val="134"/>
      </rPr>
      <t>偏差原因：</t>
    </r>
    <r>
      <rPr>
        <sz val="10.5"/>
        <color rgb="FF000000"/>
        <rFont val="宋体"/>
        <charset val="134"/>
      </rPr>
      <t>系统原因导致扣分，本年已完成年初既定目标。</t>
    </r>
  </si>
  <si>
    <t>产出质量指标7—立案变更率</t>
  </si>
  <si>
    <t>产出质量指标8—执行标的到位率</t>
  </si>
  <si>
    <t>&gt;=20%</t>
  </si>
  <si>
    <t>=30.25%</t>
  </si>
  <si>
    <r>
      <rPr>
        <b/>
        <sz val="10.5"/>
        <color rgb="FF000000"/>
        <rFont val="宋体"/>
        <charset val="134"/>
      </rPr>
      <t>偏差原因：</t>
    </r>
    <r>
      <rPr>
        <sz val="10.5"/>
        <color rgb="FF000000"/>
        <rFont val="宋体"/>
        <charset val="134"/>
      </rPr>
      <t xml:space="preserve">年度目标值设置偏低，实际完成值超年度目标值130%。             </t>
    </r>
    <r>
      <rPr>
        <b/>
        <sz val="10.5"/>
        <color rgb="FF000000"/>
        <rFont val="宋体"/>
        <charset val="134"/>
      </rPr>
      <t>改进措施：</t>
    </r>
    <r>
      <rPr>
        <sz val="10.5"/>
        <color rgb="FF000000"/>
        <rFont val="宋体"/>
        <charset val="134"/>
      </rPr>
      <t>加强预算绩效管理，提高绩效目标编制的准确性、合理性。</t>
    </r>
  </si>
  <si>
    <t>产出质量指标9—信访案件化解率</t>
  </si>
  <si>
    <t>&gt;=75%</t>
  </si>
  <si>
    <t>产出质量指标10—裁判文书应上尽上率</t>
  </si>
  <si>
    <t>产出质量指标11—庭审直播率</t>
  </si>
  <si>
    <t>=85.71%</t>
  </si>
  <si>
    <t>产出质量指标12—当庭宣判率</t>
  </si>
  <si>
    <t>&gt;=25%</t>
  </si>
  <si>
    <r>
      <rPr>
        <b/>
        <sz val="10.5"/>
        <color rgb="FF000000"/>
        <rFont val="宋体"/>
        <charset val="134"/>
      </rPr>
      <t>偏差原因：</t>
    </r>
    <r>
      <rPr>
        <sz val="10.5"/>
        <color rgb="FF000000"/>
        <rFont val="宋体"/>
        <charset val="134"/>
      </rPr>
      <t xml:space="preserve">年度目标值设置偏低，实际完成值超年度目标值130%。            </t>
    </r>
    <r>
      <rPr>
        <b/>
        <sz val="10.5"/>
        <color rgb="FF000000"/>
        <rFont val="宋体"/>
        <charset val="134"/>
      </rPr>
      <t>改进措施：</t>
    </r>
    <r>
      <rPr>
        <sz val="10.5"/>
        <color rgb="FF000000"/>
        <rFont val="宋体"/>
        <charset val="134"/>
      </rPr>
      <t>加强预算绩效管理，提高绩效目标编制的准确性、合理性。</t>
    </r>
  </si>
  <si>
    <t>产出质量指标13—采购设备验收合格率</t>
  </si>
  <si>
    <t>产出质量指标14—林区普法宣传教育效果</t>
  </si>
  <si>
    <t>明显</t>
  </si>
  <si>
    <t>产出时效指标1—受理案件及时性</t>
  </si>
  <si>
    <t>及时</t>
  </si>
  <si>
    <t>产出时效指标2—办结案件及时性</t>
  </si>
  <si>
    <t>产出成本指标—成本控制情况</t>
  </si>
  <si>
    <t>在预算范围内</t>
  </si>
  <si>
    <t>部门效果目标</t>
  </si>
  <si>
    <t>经济效益指标1—挽回经济损失效果</t>
  </si>
  <si>
    <t>社会效益指标1—民事案件调解撤诉率</t>
  </si>
  <si>
    <t>&gt;=70%</t>
  </si>
  <si>
    <t>=83.27%</t>
  </si>
  <si>
    <t>社会效益指标2—化解社会矛盾，维护社会稳定</t>
  </si>
  <si>
    <t>维护</t>
  </si>
  <si>
    <t>社会效益指标3—维护司法公正</t>
  </si>
  <si>
    <t>生态效益指标1—打击生态犯罪，维护生态秩序</t>
  </si>
  <si>
    <t>生态效益指标2—加强生态环境保护</t>
  </si>
  <si>
    <t>加强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</si>
  <si>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</si>
  <si>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</si>
  <si>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</si>
  <si>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</si>
  <si>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</si>
  <si>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</si>
  <si>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</si>
  <si>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</si>
  <si>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</si>
  <si>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</si>
  <si>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</si>
  <si>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</si>
  <si>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</si>
  <si>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</si>
  <si>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</si>
  <si>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案件当事人满意度</t>
  </si>
  <si>
    <t>=95%</t>
  </si>
  <si>
    <t>服务对象2的满意度</t>
  </si>
  <si>
    <t>人民群众满意度</t>
  </si>
  <si>
    <t>服务对象3的满意度</t>
  </si>
  <si>
    <t>参加培训人员满意度</t>
  </si>
  <si>
    <t>合    计</t>
  </si>
  <si>
    <t>优秀</t>
  </si>
  <si>
    <t>其他需要说明的问题：无。</t>
  </si>
  <si>
    <t>项目名称</t>
  </si>
  <si>
    <t>主管部门</t>
  </si>
  <si>
    <t>项目资金（万元）</t>
  </si>
  <si>
    <t xml:space="preserve">  其他资金</t>
  </si>
  <si>
    <t>甘肃省高级人民法院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</si>
  <si>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>洮河林区法院</t>
    </r>
    <r>
      <rPr>
        <b/>
        <sz val="20"/>
        <color theme="1"/>
        <rFont val="宋体"/>
        <charset val="134"/>
      </rPr>
      <t>部门预算项目支出绩效自评表</t>
    </r>
  </si>
  <si>
    <t>业务费（本级）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</si>
  <si>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</si>
  <si>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</si>
  <si>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</si>
  <si>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</si>
  <si>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</si>
  <si>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</si>
  <si>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</si>
  <si>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</si>
  <si>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</si>
  <si>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确保本年度受理案件和执行工作顺利完成，各类案件法定审限内结案率达100%。为促进案件审判及法院各项事业运转提供有力保障。</t>
  </si>
  <si>
    <t>通过项目实施，保障了办公办案、公务用车运行维护、办公经费开支、资产购置、党建、工会、法制宣传所需经费。保证了法院正常运转，审判执行等各项工作有序开展。</t>
  </si>
  <si>
    <t>绩效指标</t>
  </si>
  <si>
    <t>产出指标</t>
  </si>
  <si>
    <t>数量指标</t>
  </si>
  <si>
    <t>参加培训期数</t>
  </si>
  <si>
    <t>≥10期</t>
  </si>
  <si>
    <t>审理各类案件完成情况</t>
  </si>
  <si>
    <t>专用设备采购完成率</t>
  </si>
  <si>
    <t>法制宣传工作完成率</t>
  </si>
  <si>
    <r>
      <rPr>
        <b/>
        <sz val="9"/>
        <color theme="1"/>
        <rFont val="宋体"/>
        <charset val="134"/>
        <scheme val="minor"/>
      </rPr>
      <t>偏差原因：</t>
    </r>
    <r>
      <rPr>
        <sz val="9"/>
        <color theme="1"/>
        <rFont val="宋体"/>
        <charset val="134"/>
        <scheme val="minor"/>
      </rPr>
      <t xml:space="preserve">受疫情防控影响，深入林区法院辖区普法宣传计划未能实施。 </t>
    </r>
    <r>
      <rPr>
        <b/>
        <sz val="9"/>
        <color theme="1"/>
        <rFont val="宋体"/>
        <charset val="134"/>
        <scheme val="minor"/>
      </rPr>
      <t>改进措施：</t>
    </r>
    <r>
      <rPr>
        <sz val="9"/>
        <color theme="1"/>
        <rFont val="宋体"/>
        <charset val="134"/>
        <scheme val="minor"/>
      </rPr>
      <t>进一步加强宣传工作的组织领导，丰富宣传内容和形式，加强线上宣传。</t>
    </r>
  </si>
  <si>
    <t>质量指标</t>
  </si>
  <si>
    <t>法制宣传效果</t>
  </si>
  <si>
    <t>良好</t>
  </si>
  <si>
    <t>执结率</t>
  </si>
  <si>
    <t>≥90%</t>
  </si>
  <si>
    <t>采购设备验收合格率</t>
  </si>
  <si>
    <t>法定审限内结案率</t>
  </si>
  <si>
    <t>时效指标</t>
  </si>
  <si>
    <t>专用设备采购及时性</t>
  </si>
  <si>
    <t>受理案件及时性</t>
  </si>
  <si>
    <t>培训工作及时性</t>
  </si>
  <si>
    <t>法制宣传及时性</t>
  </si>
  <si>
    <t>办结案件及时性</t>
  </si>
  <si>
    <t>成本指标</t>
  </si>
  <si>
    <t>成本控制情况</t>
  </si>
  <si>
    <t>效益指标</t>
  </si>
  <si>
    <t>社会效益指标</t>
  </si>
  <si>
    <t>有效保障审判服务</t>
  </si>
  <si>
    <t>有效保障</t>
  </si>
  <si>
    <t>可持续影响指标</t>
  </si>
  <si>
    <t>配套设备完备性</t>
  </si>
  <si>
    <t>采购管理机制健全性</t>
  </si>
  <si>
    <t>合同管理机制健全性</t>
  </si>
  <si>
    <t>满意度指标</t>
  </si>
  <si>
    <t>服务对象满意度指标</t>
  </si>
  <si>
    <t>法院工作人员满意度</t>
  </si>
  <si>
    <t>当事人满意度</t>
  </si>
  <si>
    <t>总分</t>
  </si>
  <si>
    <t>说明</t>
  </si>
  <si>
    <t>无。</t>
  </si>
  <si>
    <t>办案业务费（本级）</t>
  </si>
  <si>
    <t>大力加强人民法院内部管理，建立健全司法权力运行。一是审判执行成效显著，在案件数量有所增加的情况下，加强审判管理，抓好均衡高效结案。二是确保本年度审判执行工作的正常开展，更好的维护国家法制、法律的权威、公平正义、维护社会稳定和谐。</t>
  </si>
  <si>
    <t>通过项目实施，提高了审判执行经费保障水平。我院办案业务费主要用于支付干警办公办案差旅费办公费，购置办公所需资产等，确保本年审判执行工作的正常开展，有效履行了促进林区社会经济和谐稳定发展的职能，达到了公众认同、当事人满意的效果。</t>
  </si>
  <si>
    <t>采购其他专用设备完成率</t>
  </si>
  <si>
    <t>维修工作完成率</t>
  </si>
  <si>
    <t>立案变更率</t>
  </si>
  <si>
    <t>≤3%</t>
  </si>
  <si>
    <r>
      <rPr>
        <b/>
        <sz val="9"/>
        <color theme="1"/>
        <rFont val="宋体"/>
        <charset val="134"/>
        <scheme val="minor"/>
      </rPr>
      <t>偏差原因：</t>
    </r>
    <r>
      <rPr>
        <sz val="9"/>
        <color theme="1"/>
        <rFont val="宋体"/>
        <charset val="134"/>
        <scheme val="minor"/>
      </rPr>
      <t xml:space="preserve">本年无立案变更案件，指标目标值设置为定性指标导致扣分。 </t>
    </r>
    <r>
      <rPr>
        <b/>
        <sz val="9"/>
        <color theme="1"/>
        <rFont val="宋体"/>
        <charset val="134"/>
        <scheme val="minor"/>
      </rPr>
      <t>改进措施：</t>
    </r>
    <r>
      <rPr>
        <sz val="9"/>
        <color theme="1"/>
        <rFont val="宋体"/>
        <charset val="134"/>
        <scheme val="minor"/>
      </rPr>
      <t>加强预算绩效管理，提高绩效目标编制的准确性、合理性。</t>
    </r>
  </si>
  <si>
    <t>执行标的到位率</t>
  </si>
  <si>
    <t>≥20%</t>
  </si>
  <si>
    <r>
      <rPr>
        <b/>
        <sz val="9"/>
        <color theme="1"/>
        <rFont val="宋体"/>
        <charset val="134"/>
        <scheme val="minor"/>
      </rPr>
      <t>偏差原因：</t>
    </r>
    <r>
      <rPr>
        <sz val="9"/>
        <color theme="1"/>
        <rFont val="宋体"/>
        <charset val="134"/>
        <scheme val="minor"/>
      </rPr>
      <t xml:space="preserve">指标目标值设置为定性指标导致扣分，本年已完成年度目标。  </t>
    </r>
    <r>
      <rPr>
        <b/>
        <sz val="9"/>
        <color theme="1"/>
        <rFont val="宋体"/>
        <charset val="134"/>
        <scheme val="minor"/>
      </rPr>
      <t>改进措施：</t>
    </r>
    <r>
      <rPr>
        <sz val="9"/>
        <color theme="1"/>
        <rFont val="宋体"/>
        <charset val="134"/>
        <scheme val="minor"/>
      </rPr>
      <t>加强预算绩效管理，提高绩效目标编制的准确性、合理性。</t>
    </r>
  </si>
  <si>
    <t>庭审直播率</t>
  </si>
  <si>
    <t>≥80%</t>
  </si>
  <si>
    <t>法院安全事故发生率</t>
  </si>
  <si>
    <t>0</t>
  </si>
  <si>
    <t>当庭宣判率</t>
  </si>
  <si>
    <t>≥25%</t>
  </si>
  <si>
    <t>裁判文书应上尽上率</t>
  </si>
  <si>
    <t>改判率</t>
  </si>
  <si>
    <r>
      <rPr>
        <b/>
        <sz val="9"/>
        <color theme="1"/>
        <rFont val="宋体"/>
        <charset val="134"/>
        <scheme val="minor"/>
      </rPr>
      <t>偏差原因：</t>
    </r>
    <r>
      <rPr>
        <sz val="9"/>
        <color theme="1"/>
        <rFont val="宋体"/>
        <charset val="134"/>
        <scheme val="minor"/>
      </rPr>
      <t xml:space="preserve">本年无改判案件，指标目标值设置为定性指标导致扣分。     </t>
    </r>
    <r>
      <rPr>
        <b/>
        <sz val="9"/>
        <color theme="1"/>
        <rFont val="宋体"/>
        <charset val="134"/>
        <scheme val="minor"/>
      </rPr>
      <t>改进措施：</t>
    </r>
    <r>
      <rPr>
        <sz val="9"/>
        <color theme="1"/>
        <rFont val="宋体"/>
        <charset val="134"/>
        <scheme val="minor"/>
      </rPr>
      <t>加强预算绩效管理，提高绩效目标编制的准确性、合理性。</t>
    </r>
  </si>
  <si>
    <t>信访案件化解率</t>
  </si>
  <si>
    <t>≥75%</t>
  </si>
  <si>
    <t>一审案件服判息诉率</t>
  </si>
  <si>
    <t>当场登记立案率</t>
  </si>
  <si>
    <t>采购及时性</t>
  </si>
  <si>
    <t>维修及时性</t>
  </si>
  <si>
    <t>经济效益指标</t>
  </si>
  <si>
    <t>挽回经济损失效果</t>
  </si>
  <si>
    <t>显著</t>
  </si>
  <si>
    <t>民事案件调解撤诉率</t>
  </si>
  <si>
    <t>≥70%</t>
  </si>
  <si>
    <t>保障社会公平正义有效性</t>
  </si>
  <si>
    <t>有效</t>
  </si>
  <si>
    <t>生态效益指标</t>
  </si>
  <si>
    <t>打击生态犯罪，维护生态秩序</t>
  </si>
  <si>
    <t>审判监督机制健全性</t>
  </si>
  <si>
    <t>同公安、检察机关协调沟通情况</t>
  </si>
  <si>
    <t>物业费（本级）</t>
  </si>
  <si>
    <t>1.配备安保、保洁人员。2.办公楼配备安检机和物品存放柜，有序管理院内车辆停放。3.保安负责外来人员身份信息的核对，杜绝外来无关人员进入办公区域，影响日常办公。通过引入物业管理更好的保障审判业务大楼的环境宽敞、明亮等，各种设施设备正常运转，满足审判业务的需要，有利于人民法院充分发挥其职能，维护社会公平正义。</t>
  </si>
  <si>
    <t>1.配备1名安保人员。2.办公楼配备安检机和物品存放柜，有序管理院内车辆停放。3.保安负责外来人员身份信息的核对，杜绝外来无关人员进入办公区域，影响日常办公。</t>
  </si>
  <si>
    <t>聘用保安、保洁人数</t>
  </si>
  <si>
    <t>1人</t>
  </si>
  <si>
    <t>=1人</t>
  </si>
  <si>
    <t>室内外绿化养护完成率</t>
  </si>
  <si>
    <r>
      <rPr>
        <b/>
        <sz val="9"/>
        <color theme="1"/>
        <rFont val="宋体"/>
        <charset val="134"/>
        <scheme val="minor"/>
      </rPr>
      <t>偏差原因：</t>
    </r>
    <r>
      <rPr>
        <sz val="9"/>
        <color theme="1"/>
        <rFont val="宋体"/>
        <charset val="134"/>
        <scheme val="minor"/>
      </rPr>
      <t xml:space="preserve">因受场地条件所限，室外绿化条件不足，未实施办公区域室外绿化。                 </t>
    </r>
    <r>
      <rPr>
        <b/>
        <sz val="9"/>
        <color theme="1"/>
        <rFont val="宋体"/>
        <charset val="134"/>
        <scheme val="minor"/>
      </rPr>
      <t>改进措施：</t>
    </r>
    <r>
      <rPr>
        <sz val="9"/>
        <color theme="1"/>
        <rFont val="宋体"/>
        <charset val="134"/>
        <scheme val="minor"/>
      </rPr>
      <t>持续加大绿化面积，改善工作环境。</t>
    </r>
  </si>
  <si>
    <t>日常保洁、清洗完成率</t>
  </si>
  <si>
    <t>公共设施运行维护完成率</t>
  </si>
  <si>
    <t>日常维护范围覆盖率</t>
  </si>
  <si>
    <t>公共设施完好率</t>
  </si>
  <si>
    <t>物业服务保障率</t>
  </si>
  <si>
    <t>维修维护验收合格率</t>
  </si>
  <si>
    <t>绿化养护完成及时性</t>
  </si>
  <si>
    <t>业主维修申报处理及时性</t>
  </si>
  <si>
    <t>保洁工作完成及时性</t>
  </si>
  <si>
    <t>公共设施运行维护及时性</t>
  </si>
  <si>
    <t>法院公共秩序维护能力</t>
  </si>
  <si>
    <t>提升</t>
  </si>
  <si>
    <t>提升办案及办公环境整洁性</t>
  </si>
  <si>
    <t>物业管理机制健全性</t>
  </si>
  <si>
    <r>
      <t>偏差原因：</t>
    </r>
    <r>
      <rPr>
        <sz val="9"/>
        <color theme="1"/>
        <rFont val="宋体"/>
        <charset val="134"/>
        <scheme val="minor"/>
      </rPr>
      <t xml:space="preserve">部分采购计划因资金和基建项目实施影响，未能实施。             </t>
    </r>
    <r>
      <rPr>
        <b/>
        <sz val="9"/>
        <color theme="1"/>
        <rFont val="宋体"/>
        <charset val="134"/>
        <scheme val="minor"/>
      </rPr>
      <t>改进措施：</t>
    </r>
    <r>
      <rPr>
        <sz val="9"/>
        <color theme="1"/>
        <rFont val="宋体"/>
        <charset val="134"/>
        <scheme val="minor"/>
      </rPr>
      <t>督促项目实施相关部门加快工程建设进度，尽快组织采购专用设备，保障审判工作正常开展。</t>
    </r>
    <phoneticPr fontId="17" type="noConversion"/>
  </si>
  <si>
    <r>
      <t>偏差原因：</t>
    </r>
    <r>
      <rPr>
        <sz val="9"/>
        <color theme="1"/>
        <rFont val="宋体"/>
        <charset val="134"/>
        <scheme val="minor"/>
      </rPr>
      <t>部分专用设备采购计划因资金和基建项目实施影响，未能实施。</t>
    </r>
    <r>
      <rPr>
        <b/>
        <sz val="9"/>
        <color theme="1"/>
        <rFont val="宋体"/>
        <charset val="134"/>
        <scheme val="minor"/>
      </rPr>
      <t>改进措施：</t>
    </r>
    <r>
      <rPr>
        <sz val="9"/>
        <color theme="1"/>
        <rFont val="宋体"/>
        <charset val="134"/>
        <scheme val="minor"/>
      </rPr>
      <t>督促项目实施相关部门加快工程建设进度，尽快组织采购专用设备，保障审判工作正常开展。</t>
    </r>
    <phoneticPr fontId="17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</si>
</sst>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color indexed="8"/>
      <name val="宋体"/>
      <charset val="134"/>
    </font>
    <font>
      <sz val="10.5"/>
      <color indexed="63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10" fontId="3" fillId="0" borderId="1" xfId="1" applyNumberFormat="1" applyFont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vertical="center" wrapText="1"/>
    </xf>
    <xf numFmtId="9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0" fontId="9" fillId="0" borderId="4" xfId="1" applyNumberFormat="1" applyFont="1" applyFill="1" applyBorder="1" applyAlignment="1">
      <alignment horizontal="center" vertical="center" wrapText="1"/>
    </xf>
    <xf numFmtId="10" fontId="9" fillId="0" borderId="6" xfId="1" applyNumberFormat="1" applyFont="1" applyFill="1" applyBorder="1" applyAlignment="1">
      <alignment horizontal="center" vertical="center" wrapText="1"/>
    </xf>
    <xf numFmtId="10" fontId="10" fillId="0" borderId="4" xfId="1" applyNumberFormat="1" applyFont="1" applyFill="1" applyBorder="1" applyAlignment="1">
      <alignment horizontal="center" vertical="center" wrapText="1"/>
    </xf>
    <xf numFmtId="10" fontId="10" fillId="0" borderId="6" xfId="1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A67"/>
  <sheetViews>
    <sheetView topLeftCell="A43" workbookViewId="0">
      <selection activeCell="F6" sqref="F6:G6"/>
    </sheetView>
  </sheetViews>
  <sheetFormatPr defaultColWidth="11" defaultRowHeight="14.25"/>
  <cols>
    <col min="1" max="1" width="24.75" style="10" customWidth="1"/>
    <col min="2" max="2" width="22.125" style="10" customWidth="1"/>
    <col min="3" max="3" width="23.625" style="10" customWidth="1"/>
    <col min="4" max="4" width="29.25" style="10" customWidth="1"/>
    <col min="5" max="5" width="14" style="10" customWidth="1"/>
    <col min="6" max="6" width="14.25" style="10" customWidth="1"/>
    <col min="7" max="7" width="13.25" style="10" customWidth="1"/>
    <col min="8" max="8" width="11.875" style="10" customWidth="1"/>
    <col min="9" max="9" width="23.75" style="10" customWidth="1"/>
    <col min="10" max="10" width="11" style="10"/>
    <col min="11" max="11" width="12.625" style="10"/>
    <col min="12" max="16378" width="11" style="10"/>
    <col min="16379" max="16384" width="11" style="11"/>
  </cols>
  <sheetData>
    <row r="1" spans="1:9" s="10" customFormat="1" ht="64.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9" s="10" customFormat="1" ht="30" customHeight="1">
      <c r="A2" s="12" t="s">
        <v>1</v>
      </c>
      <c r="B2" s="39" t="s">
        <v>2</v>
      </c>
      <c r="C2" s="40"/>
      <c r="D2" s="40"/>
      <c r="E2" s="40"/>
      <c r="F2" s="40"/>
      <c r="G2" s="40"/>
      <c r="H2" s="40"/>
      <c r="I2" s="41"/>
    </row>
    <row r="3" spans="1:9" s="10" customFormat="1" ht="26.25" customHeight="1">
      <c r="A3" s="51" t="s">
        <v>3</v>
      </c>
      <c r="B3" s="14"/>
      <c r="C3" s="14" t="s">
        <v>4</v>
      </c>
      <c r="D3" s="15" t="s">
        <v>5</v>
      </c>
      <c r="E3" s="16" t="s">
        <v>6</v>
      </c>
      <c r="F3" s="42" t="s">
        <v>7</v>
      </c>
      <c r="G3" s="43"/>
      <c r="H3" s="17" t="s">
        <v>8</v>
      </c>
      <c r="I3" s="34" t="s">
        <v>9</v>
      </c>
    </row>
    <row r="4" spans="1:9" s="10" customFormat="1" ht="23.25" customHeight="1">
      <c r="A4" s="56"/>
      <c r="B4" s="18" t="s">
        <v>10</v>
      </c>
      <c r="C4" s="19">
        <f>SUM(C5:C6)</f>
        <v>875.94</v>
      </c>
      <c r="D4" s="19">
        <f>SUM(D5:D6)</f>
        <v>2323.65</v>
      </c>
      <c r="E4" s="19">
        <f>SUM(E5:E6)</f>
        <v>2015.52</v>
      </c>
      <c r="F4" s="44">
        <f>E4/D4</f>
        <v>0.86739397069266</v>
      </c>
      <c r="G4" s="45"/>
      <c r="H4" s="17">
        <v>10</v>
      </c>
      <c r="I4" s="34">
        <v>8.67</v>
      </c>
    </row>
    <row r="5" spans="1:9" s="10" customFormat="1" ht="23.25" customHeight="1">
      <c r="A5" s="56"/>
      <c r="B5" s="20" t="s">
        <v>11</v>
      </c>
      <c r="C5" s="21">
        <f>702.94</f>
        <v>702.94</v>
      </c>
      <c r="D5" s="21">
        <v>753.42</v>
      </c>
      <c r="E5" s="21">
        <v>724.57</v>
      </c>
      <c r="F5" s="46">
        <f>E5/D5</f>
        <v>0.96170794510366098</v>
      </c>
      <c r="G5" s="47"/>
      <c r="H5" s="22" t="s">
        <v>12</v>
      </c>
      <c r="I5" s="22" t="s">
        <v>12</v>
      </c>
    </row>
    <row r="6" spans="1:9" s="10" customFormat="1" ht="23.25" customHeight="1">
      <c r="A6" s="57"/>
      <c r="B6" s="20" t="s">
        <v>13</v>
      </c>
      <c r="C6" s="21">
        <f>173</f>
        <v>173</v>
      </c>
      <c r="D6" s="21">
        <f>548+1022.23</f>
        <v>1570.23</v>
      </c>
      <c r="E6" s="21">
        <v>1290.95</v>
      </c>
      <c r="F6" s="46">
        <f>E6/D6</f>
        <v>0.82214070550174201</v>
      </c>
      <c r="G6" s="47"/>
      <c r="H6" s="22" t="s">
        <v>12</v>
      </c>
      <c r="I6" s="22" t="s">
        <v>12</v>
      </c>
    </row>
    <row r="7" spans="1:9" s="10" customFormat="1" ht="23.25" customHeight="1">
      <c r="A7" s="50" t="s">
        <v>14</v>
      </c>
      <c r="B7" s="51" t="s">
        <v>15</v>
      </c>
      <c r="C7" s="51"/>
      <c r="D7" s="51"/>
      <c r="E7" s="50" t="s">
        <v>16</v>
      </c>
      <c r="F7" s="50"/>
      <c r="G7" s="50"/>
      <c r="H7" s="50"/>
      <c r="I7" s="50"/>
    </row>
    <row r="8" spans="1:9" s="10" customFormat="1" ht="93" customHeight="1">
      <c r="A8" s="42"/>
      <c r="B8" s="52" t="s">
        <v>17</v>
      </c>
      <c r="C8" s="52"/>
      <c r="D8" s="52"/>
      <c r="E8" s="48" t="s">
        <v>18</v>
      </c>
      <c r="F8" s="48"/>
      <c r="G8" s="48"/>
      <c r="H8" s="48"/>
      <c r="I8" s="49"/>
    </row>
    <row r="9" spans="1:9" s="10" customFormat="1" ht="96" customHeight="1">
      <c r="A9" s="42"/>
      <c r="B9" s="52" t="s">
        <v>19</v>
      </c>
      <c r="C9" s="52"/>
      <c r="D9" s="52"/>
      <c r="E9" s="48" t="s">
        <v>20</v>
      </c>
      <c r="F9" s="48"/>
      <c r="G9" s="48"/>
      <c r="H9" s="48"/>
      <c r="I9" s="49"/>
    </row>
    <row r="10" spans="1:9" s="10" customFormat="1" ht="93.95" customHeight="1">
      <c r="A10" s="42"/>
      <c r="B10" s="52" t="s">
        <v>21</v>
      </c>
      <c r="C10" s="52"/>
      <c r="D10" s="52"/>
      <c r="E10" s="48" t="s">
        <v>22</v>
      </c>
      <c r="F10" s="48"/>
      <c r="G10" s="48"/>
      <c r="H10" s="48"/>
      <c r="I10" s="49"/>
    </row>
    <row r="11" spans="1:9" s="10" customFormat="1" ht="23.25" customHeight="1">
      <c r="A11" s="58" t="s">
        <v>23</v>
      </c>
      <c r="B11" s="14" t="s">
        <v>24</v>
      </c>
      <c r="C11" s="15" t="s">
        <v>25</v>
      </c>
      <c r="D11" s="16" t="s">
        <v>26</v>
      </c>
      <c r="E11" s="14" t="s">
        <v>27</v>
      </c>
      <c r="F11" s="14" t="s">
        <v>28</v>
      </c>
      <c r="G11" s="14" t="s">
        <v>8</v>
      </c>
      <c r="H11" s="14" t="s">
        <v>9</v>
      </c>
      <c r="I11" s="14" t="s">
        <v>29</v>
      </c>
    </row>
    <row r="12" spans="1:9" s="10" customFormat="1" ht="23.25" customHeight="1">
      <c r="A12" s="59"/>
      <c r="B12" s="61" t="s">
        <v>30</v>
      </c>
      <c r="C12" s="63" t="s">
        <v>31</v>
      </c>
      <c r="D12" s="25" t="s">
        <v>32</v>
      </c>
      <c r="E12" s="26" t="s">
        <v>33</v>
      </c>
      <c r="F12" s="27" t="s">
        <v>34</v>
      </c>
      <c r="G12" s="28">
        <v>2.7</v>
      </c>
      <c r="H12" s="29">
        <v>2.7</v>
      </c>
      <c r="I12" s="35"/>
    </row>
    <row r="13" spans="1:9" s="10" customFormat="1" ht="72.95" customHeight="1">
      <c r="A13" s="59"/>
      <c r="B13" s="61"/>
      <c r="C13" s="64"/>
      <c r="D13" s="25" t="s">
        <v>35</v>
      </c>
      <c r="E13" s="26" t="s">
        <v>33</v>
      </c>
      <c r="F13" s="27" t="s">
        <v>36</v>
      </c>
      <c r="G13" s="28">
        <v>2.7</v>
      </c>
      <c r="H13" s="29">
        <v>2.2200000000000002</v>
      </c>
      <c r="I13" s="36" t="s">
        <v>37</v>
      </c>
    </row>
    <row r="14" spans="1:9" s="10" customFormat="1" ht="84" customHeight="1">
      <c r="A14" s="59"/>
      <c r="B14" s="61"/>
      <c r="C14" s="64"/>
      <c r="D14" s="25" t="s">
        <v>38</v>
      </c>
      <c r="E14" s="26" t="s">
        <v>39</v>
      </c>
      <c r="F14" s="27" t="s">
        <v>40</v>
      </c>
      <c r="G14" s="28">
        <v>2.7</v>
      </c>
      <c r="H14" s="29">
        <v>1.89</v>
      </c>
      <c r="I14" s="36" t="s">
        <v>41</v>
      </c>
    </row>
    <row r="15" spans="1:9" s="10" customFormat="1" ht="81.95" customHeight="1">
      <c r="A15" s="59"/>
      <c r="B15" s="61"/>
      <c r="C15" s="65"/>
      <c r="D15" s="25" t="s">
        <v>42</v>
      </c>
      <c r="E15" s="26" t="s">
        <v>43</v>
      </c>
      <c r="F15" s="27" t="s">
        <v>44</v>
      </c>
      <c r="G15" s="28">
        <v>2.7</v>
      </c>
      <c r="H15" s="29">
        <v>1.89</v>
      </c>
      <c r="I15" s="36" t="s">
        <v>45</v>
      </c>
    </row>
    <row r="16" spans="1:9" s="10" customFormat="1" ht="23.25" customHeight="1">
      <c r="A16" s="59"/>
      <c r="B16" s="61"/>
      <c r="C16" s="66" t="s">
        <v>46</v>
      </c>
      <c r="D16" s="25" t="s">
        <v>47</v>
      </c>
      <c r="E16" s="23" t="s">
        <v>48</v>
      </c>
      <c r="F16" s="26" t="s">
        <v>33</v>
      </c>
      <c r="G16" s="28">
        <v>2.7</v>
      </c>
      <c r="H16" s="29">
        <v>2.7</v>
      </c>
      <c r="I16" s="18"/>
    </row>
    <row r="17" spans="1:9" s="10" customFormat="1" ht="23.25" customHeight="1">
      <c r="A17" s="59"/>
      <c r="B17" s="61"/>
      <c r="C17" s="65"/>
      <c r="D17" s="25" t="s">
        <v>49</v>
      </c>
      <c r="E17" s="23" t="s">
        <v>50</v>
      </c>
      <c r="F17" s="26" t="s">
        <v>33</v>
      </c>
      <c r="G17" s="28">
        <v>2.7</v>
      </c>
      <c r="H17" s="29">
        <v>2.7</v>
      </c>
      <c r="I17" s="18"/>
    </row>
    <row r="18" spans="1:9" s="10" customFormat="1" ht="23.25" customHeight="1">
      <c r="A18" s="59"/>
      <c r="B18" s="61"/>
      <c r="C18" s="30" t="s">
        <v>51</v>
      </c>
      <c r="D18" s="25" t="s">
        <v>52</v>
      </c>
      <c r="E18" s="23" t="s">
        <v>50</v>
      </c>
      <c r="F18" s="26" t="s">
        <v>33</v>
      </c>
      <c r="G18" s="28">
        <v>2.7</v>
      </c>
      <c r="H18" s="29">
        <v>2.7</v>
      </c>
      <c r="I18" s="18"/>
    </row>
    <row r="19" spans="1:9" s="10" customFormat="1" ht="23.25" customHeight="1">
      <c r="A19" s="59"/>
      <c r="B19" s="61"/>
      <c r="C19" s="13" t="s">
        <v>53</v>
      </c>
      <c r="D19" s="25" t="s">
        <v>54</v>
      </c>
      <c r="E19" s="23" t="s">
        <v>50</v>
      </c>
      <c r="F19" s="26" t="s">
        <v>33</v>
      </c>
      <c r="G19" s="28">
        <v>2.7</v>
      </c>
      <c r="H19" s="29">
        <v>2.7</v>
      </c>
      <c r="I19" s="18"/>
    </row>
    <row r="20" spans="1:9" s="10" customFormat="1" ht="23.25" customHeight="1">
      <c r="A20" s="59"/>
      <c r="B20" s="61"/>
      <c r="C20" s="13" t="s">
        <v>55</v>
      </c>
      <c r="D20" s="25" t="s">
        <v>56</v>
      </c>
      <c r="E20" s="26" t="s">
        <v>39</v>
      </c>
      <c r="F20" s="26" t="s">
        <v>33</v>
      </c>
      <c r="G20" s="28">
        <v>2.7</v>
      </c>
      <c r="H20" s="29">
        <v>2.7</v>
      </c>
      <c r="I20" s="35"/>
    </row>
    <row r="21" spans="1:9" s="10" customFormat="1" ht="23.25" customHeight="1">
      <c r="A21" s="59"/>
      <c r="B21" s="61"/>
      <c r="C21" s="13" t="s">
        <v>57</v>
      </c>
      <c r="D21" s="25" t="s">
        <v>58</v>
      </c>
      <c r="E21" s="23" t="s">
        <v>48</v>
      </c>
      <c r="F21" s="26" t="s">
        <v>33</v>
      </c>
      <c r="G21" s="28">
        <v>2.7</v>
      </c>
      <c r="H21" s="29">
        <v>2.7</v>
      </c>
      <c r="I21" s="18"/>
    </row>
    <row r="22" spans="1:9" s="10" customFormat="1" ht="23.25" customHeight="1">
      <c r="A22" s="59"/>
      <c r="B22" s="62" t="s">
        <v>59</v>
      </c>
      <c r="C22" s="63" t="s">
        <v>60</v>
      </c>
      <c r="D22" s="25" t="s">
        <v>61</v>
      </c>
      <c r="E22" s="23" t="s">
        <v>62</v>
      </c>
      <c r="F22" s="26" t="s">
        <v>33</v>
      </c>
      <c r="G22" s="28">
        <v>1.5</v>
      </c>
      <c r="H22" s="29">
        <v>1.5</v>
      </c>
      <c r="I22" s="18"/>
    </row>
    <row r="23" spans="1:9" s="10" customFormat="1" ht="23.25" customHeight="1">
      <c r="A23" s="59"/>
      <c r="B23" s="62"/>
      <c r="C23" s="64"/>
      <c r="D23" s="25" t="s">
        <v>63</v>
      </c>
      <c r="E23" s="23" t="s">
        <v>62</v>
      </c>
      <c r="F23" s="26" t="s">
        <v>64</v>
      </c>
      <c r="G23" s="28">
        <v>1.5</v>
      </c>
      <c r="H23" s="29">
        <v>1.5</v>
      </c>
      <c r="I23" s="18"/>
    </row>
    <row r="24" spans="1:9" s="10" customFormat="1" ht="23.25" customHeight="1">
      <c r="A24" s="59"/>
      <c r="B24" s="62"/>
      <c r="C24" s="64"/>
      <c r="D24" s="25" t="s">
        <v>65</v>
      </c>
      <c r="E24" s="23" t="s">
        <v>62</v>
      </c>
      <c r="F24" s="26" t="s">
        <v>66</v>
      </c>
      <c r="G24" s="28">
        <v>1.5</v>
      </c>
      <c r="H24" s="29">
        <v>1.5</v>
      </c>
      <c r="I24" s="18"/>
    </row>
    <row r="25" spans="1:9" s="10" customFormat="1" ht="23.25" customHeight="1">
      <c r="A25" s="59"/>
      <c r="B25" s="62"/>
      <c r="C25" s="64"/>
      <c r="D25" s="25" t="s">
        <v>67</v>
      </c>
      <c r="E25" s="23" t="s">
        <v>62</v>
      </c>
      <c r="F25" s="26" t="s">
        <v>33</v>
      </c>
      <c r="G25" s="28">
        <v>1.5</v>
      </c>
      <c r="H25" s="29">
        <v>1.5</v>
      </c>
      <c r="I25" s="18"/>
    </row>
    <row r="26" spans="1:9" s="10" customFormat="1" ht="23.25" customHeight="1">
      <c r="A26" s="59"/>
      <c r="B26" s="62"/>
      <c r="C26" s="64"/>
      <c r="D26" s="25" t="s">
        <v>68</v>
      </c>
      <c r="E26" s="23" t="s">
        <v>69</v>
      </c>
      <c r="F26" s="23" t="s">
        <v>70</v>
      </c>
      <c r="G26" s="28">
        <v>1.5</v>
      </c>
      <c r="H26" s="29">
        <v>1.5</v>
      </c>
      <c r="I26" s="18"/>
    </row>
    <row r="27" spans="1:9" s="10" customFormat="1" ht="96.95" customHeight="1">
      <c r="A27" s="59"/>
      <c r="B27" s="62"/>
      <c r="C27" s="64"/>
      <c r="D27" s="25" t="s">
        <v>71</v>
      </c>
      <c r="E27" s="23" t="s">
        <v>33</v>
      </c>
      <c r="F27" s="23" t="s">
        <v>72</v>
      </c>
      <c r="G27" s="28">
        <v>1.5</v>
      </c>
      <c r="H27" s="29">
        <v>0.75</v>
      </c>
      <c r="I27" s="37" t="s">
        <v>73</v>
      </c>
    </row>
    <row r="28" spans="1:9" s="10" customFormat="1" ht="23.25" customHeight="1">
      <c r="A28" s="59"/>
      <c r="B28" s="62"/>
      <c r="C28" s="64"/>
      <c r="D28" s="25" t="s">
        <v>74</v>
      </c>
      <c r="E28" s="23" t="s">
        <v>75</v>
      </c>
      <c r="F28" s="23" t="s">
        <v>76</v>
      </c>
      <c r="G28" s="28">
        <v>1.5</v>
      </c>
      <c r="H28" s="29">
        <v>1.32</v>
      </c>
      <c r="I28" s="18"/>
    </row>
    <row r="29" spans="1:9" s="10" customFormat="1" ht="102" customHeight="1">
      <c r="A29" s="59"/>
      <c r="B29" s="62"/>
      <c r="C29" s="64"/>
      <c r="D29" s="25" t="s">
        <v>77</v>
      </c>
      <c r="E29" s="23" t="s">
        <v>33</v>
      </c>
      <c r="F29" s="23" t="s">
        <v>78</v>
      </c>
      <c r="G29" s="28">
        <v>1.5</v>
      </c>
      <c r="H29" s="29">
        <v>1.2</v>
      </c>
      <c r="I29" s="37" t="s">
        <v>79</v>
      </c>
    </row>
    <row r="30" spans="1:9" s="10" customFormat="1" ht="23.25" customHeight="1">
      <c r="A30" s="59"/>
      <c r="B30" s="62"/>
      <c r="C30" s="64"/>
      <c r="D30" s="25" t="s">
        <v>80</v>
      </c>
      <c r="E30" s="23" t="s">
        <v>81</v>
      </c>
      <c r="F30" s="23" t="s">
        <v>33</v>
      </c>
      <c r="G30" s="28">
        <v>1.5</v>
      </c>
      <c r="H30" s="29">
        <v>1.5</v>
      </c>
      <c r="I30" s="18"/>
    </row>
    <row r="31" spans="1:9" s="10" customFormat="1" ht="23.25" customHeight="1">
      <c r="A31" s="59"/>
      <c r="B31" s="62"/>
      <c r="C31" s="64"/>
      <c r="D31" s="25" t="s">
        <v>82</v>
      </c>
      <c r="E31" s="23" t="s">
        <v>81</v>
      </c>
      <c r="F31" s="23" t="s">
        <v>66</v>
      </c>
      <c r="G31" s="28">
        <v>1.5</v>
      </c>
      <c r="H31" s="29">
        <v>1.5</v>
      </c>
      <c r="I31" s="18"/>
    </row>
    <row r="32" spans="1:9" s="10" customFormat="1" ht="23.25" customHeight="1">
      <c r="A32" s="59"/>
      <c r="B32" s="62"/>
      <c r="C32" s="64"/>
      <c r="D32" s="25" t="s">
        <v>83</v>
      </c>
      <c r="E32" s="23" t="s">
        <v>81</v>
      </c>
      <c r="F32" s="23" t="s">
        <v>33</v>
      </c>
      <c r="G32" s="28">
        <v>1.5</v>
      </c>
      <c r="H32" s="29">
        <v>1.5</v>
      </c>
      <c r="I32" s="18"/>
    </row>
    <row r="33" spans="1:9" s="10" customFormat="1" ht="23.25" customHeight="1">
      <c r="A33" s="59"/>
      <c r="B33" s="62"/>
      <c r="C33" s="64"/>
      <c r="D33" s="25" t="s">
        <v>84</v>
      </c>
      <c r="E33" s="23" t="s">
        <v>85</v>
      </c>
      <c r="F33" s="23" t="s">
        <v>33</v>
      </c>
      <c r="G33" s="28">
        <v>1.5</v>
      </c>
      <c r="H33" s="29">
        <v>1.5</v>
      </c>
      <c r="I33" s="18"/>
    </row>
    <row r="34" spans="1:9" s="10" customFormat="1" ht="23.25" customHeight="1">
      <c r="A34" s="59"/>
      <c r="B34" s="62"/>
      <c r="C34" s="64"/>
      <c r="D34" s="25" t="s">
        <v>86</v>
      </c>
      <c r="E34" s="23" t="s">
        <v>87</v>
      </c>
      <c r="F34" s="23" t="s">
        <v>33</v>
      </c>
      <c r="G34" s="28">
        <v>1.5</v>
      </c>
      <c r="H34" s="29">
        <v>1.5</v>
      </c>
      <c r="I34" s="18"/>
    </row>
    <row r="35" spans="1:9" s="10" customFormat="1" ht="50.1" customHeight="1">
      <c r="A35" s="59"/>
      <c r="B35" s="62"/>
      <c r="C35" s="64"/>
      <c r="D35" s="25" t="s">
        <v>88</v>
      </c>
      <c r="E35" s="23" t="s">
        <v>89</v>
      </c>
      <c r="F35" s="23" t="s">
        <v>90</v>
      </c>
      <c r="G35" s="28">
        <v>1.5</v>
      </c>
      <c r="H35" s="29">
        <v>0</v>
      </c>
      <c r="I35" s="37" t="s">
        <v>91</v>
      </c>
    </row>
    <row r="36" spans="1:9" s="10" customFormat="1" ht="47.1" customHeight="1">
      <c r="A36" s="59"/>
      <c r="B36" s="62"/>
      <c r="C36" s="64"/>
      <c r="D36" s="25" t="s">
        <v>92</v>
      </c>
      <c r="E36" s="23" t="s">
        <v>89</v>
      </c>
      <c r="F36" s="23" t="s">
        <v>90</v>
      </c>
      <c r="G36" s="28">
        <v>1.5</v>
      </c>
      <c r="H36" s="29">
        <v>0</v>
      </c>
      <c r="I36" s="37" t="s">
        <v>91</v>
      </c>
    </row>
    <row r="37" spans="1:9" s="10" customFormat="1" ht="75.95" customHeight="1">
      <c r="A37" s="59"/>
      <c r="B37" s="62"/>
      <c r="C37" s="64"/>
      <c r="D37" s="25" t="s">
        <v>93</v>
      </c>
      <c r="E37" s="23" t="s">
        <v>94</v>
      </c>
      <c r="F37" s="23" t="s">
        <v>95</v>
      </c>
      <c r="G37" s="28">
        <v>1.5</v>
      </c>
      <c r="H37" s="29">
        <v>1.41</v>
      </c>
      <c r="I37" s="37" t="s">
        <v>96</v>
      </c>
    </row>
    <row r="38" spans="1:9" s="10" customFormat="1" ht="83.1" customHeight="1">
      <c r="A38" s="59"/>
      <c r="B38" s="62"/>
      <c r="C38" s="64"/>
      <c r="D38" s="25" t="s">
        <v>97</v>
      </c>
      <c r="E38" s="23" t="s">
        <v>98</v>
      </c>
      <c r="F38" s="23" t="s">
        <v>33</v>
      </c>
      <c r="G38" s="28">
        <v>1.5</v>
      </c>
      <c r="H38" s="29">
        <v>1.49</v>
      </c>
      <c r="I38" s="37" t="s">
        <v>96</v>
      </c>
    </row>
    <row r="39" spans="1:9" s="10" customFormat="1" ht="23.25" customHeight="1">
      <c r="A39" s="59"/>
      <c r="B39" s="62"/>
      <c r="C39" s="64"/>
      <c r="D39" s="25" t="s">
        <v>99</v>
      </c>
      <c r="E39" s="23" t="s">
        <v>33</v>
      </c>
      <c r="F39" s="23" t="s">
        <v>33</v>
      </c>
      <c r="G39" s="28">
        <v>1.5</v>
      </c>
      <c r="H39" s="29">
        <v>1.5</v>
      </c>
      <c r="I39" s="18"/>
    </row>
    <row r="40" spans="1:9" s="10" customFormat="1" ht="23.25" customHeight="1">
      <c r="A40" s="59"/>
      <c r="B40" s="62"/>
      <c r="C40" s="64"/>
      <c r="D40" s="25" t="s">
        <v>100</v>
      </c>
      <c r="E40" s="23" t="s">
        <v>87</v>
      </c>
      <c r="F40" s="23" t="s">
        <v>101</v>
      </c>
      <c r="G40" s="28">
        <v>1.5</v>
      </c>
      <c r="H40" s="29">
        <v>1.5</v>
      </c>
      <c r="I40" s="18"/>
    </row>
    <row r="41" spans="1:9" s="10" customFormat="1" ht="89.1" customHeight="1">
      <c r="A41" s="59"/>
      <c r="B41" s="62"/>
      <c r="C41" s="64"/>
      <c r="D41" s="25" t="s">
        <v>102</v>
      </c>
      <c r="E41" s="23" t="s">
        <v>103</v>
      </c>
      <c r="F41" s="23" t="s">
        <v>33</v>
      </c>
      <c r="G41" s="28">
        <v>1.5</v>
      </c>
      <c r="H41" s="29">
        <v>0.41</v>
      </c>
      <c r="I41" s="37" t="s">
        <v>104</v>
      </c>
    </row>
    <row r="42" spans="1:9" s="10" customFormat="1" ht="23.25" customHeight="1">
      <c r="A42" s="59"/>
      <c r="B42" s="62"/>
      <c r="C42" s="64"/>
      <c r="D42" s="25" t="s">
        <v>105</v>
      </c>
      <c r="E42" s="23" t="s">
        <v>33</v>
      </c>
      <c r="F42" s="23" t="s">
        <v>33</v>
      </c>
      <c r="G42" s="28">
        <v>1.5</v>
      </c>
      <c r="H42" s="29">
        <v>1.5</v>
      </c>
      <c r="I42" s="18"/>
    </row>
    <row r="43" spans="1:9" s="10" customFormat="1" ht="23.25" customHeight="1">
      <c r="A43" s="59"/>
      <c r="B43" s="62"/>
      <c r="C43" s="64"/>
      <c r="D43" s="25" t="s">
        <v>106</v>
      </c>
      <c r="E43" s="23" t="s">
        <v>107</v>
      </c>
      <c r="F43" s="23" t="s">
        <v>33</v>
      </c>
      <c r="G43" s="28">
        <v>1.5</v>
      </c>
      <c r="H43" s="29">
        <v>1.5</v>
      </c>
      <c r="I43" s="18"/>
    </row>
    <row r="44" spans="1:9" s="10" customFormat="1" ht="23.25" customHeight="1">
      <c r="A44" s="59"/>
      <c r="B44" s="62"/>
      <c r="C44" s="64"/>
      <c r="D44" s="25" t="s">
        <v>108</v>
      </c>
      <c r="E44" s="23" t="s">
        <v>109</v>
      </c>
      <c r="F44" s="23" t="s">
        <v>33</v>
      </c>
      <c r="G44" s="28">
        <v>1.5</v>
      </c>
      <c r="H44" s="29">
        <v>1.5</v>
      </c>
      <c r="I44" s="18"/>
    </row>
    <row r="45" spans="1:9" s="10" customFormat="1" ht="23.25" customHeight="1">
      <c r="A45" s="59"/>
      <c r="B45" s="62"/>
      <c r="C45" s="64"/>
      <c r="D45" s="25" t="s">
        <v>110</v>
      </c>
      <c r="E45" s="23" t="s">
        <v>109</v>
      </c>
      <c r="F45" s="23" t="s">
        <v>33</v>
      </c>
      <c r="G45" s="28">
        <v>1.5</v>
      </c>
      <c r="H45" s="29">
        <v>1.5</v>
      </c>
      <c r="I45" s="18"/>
    </row>
    <row r="46" spans="1:9" s="10" customFormat="1" ht="23.25" customHeight="1">
      <c r="A46" s="59"/>
      <c r="B46" s="62"/>
      <c r="C46" s="67"/>
      <c r="D46" s="25" t="s">
        <v>111</v>
      </c>
      <c r="E46" s="23" t="s">
        <v>112</v>
      </c>
      <c r="F46" s="23" t="s">
        <v>33</v>
      </c>
      <c r="G46" s="28">
        <v>1.5</v>
      </c>
      <c r="H46" s="29">
        <v>1.5</v>
      </c>
      <c r="I46" s="18"/>
    </row>
    <row r="47" spans="1:9" s="10" customFormat="1" ht="23.25" customHeight="1">
      <c r="A47" s="59"/>
      <c r="B47" s="62"/>
      <c r="C47" s="63" t="s">
        <v>113</v>
      </c>
      <c r="D47" s="20" t="s">
        <v>114</v>
      </c>
      <c r="E47" s="23" t="s">
        <v>107</v>
      </c>
      <c r="F47" s="23" t="s">
        <v>33</v>
      </c>
      <c r="G47" s="28">
        <v>1.5</v>
      </c>
      <c r="H47" s="29">
        <v>1.5</v>
      </c>
      <c r="I47" s="18"/>
    </row>
    <row r="48" spans="1:9" s="10" customFormat="1" ht="23.25" customHeight="1">
      <c r="A48" s="59"/>
      <c r="B48" s="62"/>
      <c r="C48" s="64"/>
      <c r="D48" s="20" t="s">
        <v>115</v>
      </c>
      <c r="E48" s="23" t="s">
        <v>116</v>
      </c>
      <c r="F48" s="23" t="s">
        <v>117</v>
      </c>
      <c r="G48" s="28">
        <v>1.5</v>
      </c>
      <c r="H48" s="29">
        <v>1.5</v>
      </c>
      <c r="I48" s="18"/>
    </row>
    <row r="49" spans="1:9" s="10" customFormat="1" ht="23.25" customHeight="1">
      <c r="A49" s="59"/>
      <c r="B49" s="62"/>
      <c r="C49" s="64"/>
      <c r="D49" s="20" t="s">
        <v>118</v>
      </c>
      <c r="E49" s="23" t="s">
        <v>119</v>
      </c>
      <c r="F49" s="23" t="s">
        <v>33</v>
      </c>
      <c r="G49" s="28">
        <v>1.5</v>
      </c>
      <c r="H49" s="29">
        <v>1.5</v>
      </c>
      <c r="I49" s="18"/>
    </row>
    <row r="50" spans="1:9" s="10" customFormat="1" ht="23.25" customHeight="1">
      <c r="A50" s="59"/>
      <c r="B50" s="62"/>
      <c r="C50" s="64"/>
      <c r="D50" s="20" t="s">
        <v>120</v>
      </c>
      <c r="E50" s="23" t="s">
        <v>119</v>
      </c>
      <c r="F50" s="23" t="s">
        <v>33</v>
      </c>
      <c r="G50" s="28">
        <v>1.5</v>
      </c>
      <c r="H50" s="29">
        <v>1.5</v>
      </c>
      <c r="I50" s="18"/>
    </row>
    <row r="51" spans="1:9" s="10" customFormat="1" ht="23.25" customHeight="1">
      <c r="A51" s="59"/>
      <c r="B51" s="62"/>
      <c r="C51" s="64"/>
      <c r="D51" s="20" t="s">
        <v>121</v>
      </c>
      <c r="E51" s="23" t="s">
        <v>119</v>
      </c>
      <c r="F51" s="23" t="s">
        <v>33</v>
      </c>
      <c r="G51" s="28">
        <v>1.5</v>
      </c>
      <c r="H51" s="29">
        <v>1.5</v>
      </c>
      <c r="I51" s="18"/>
    </row>
    <row r="52" spans="1:9" s="10" customFormat="1" ht="23.25" customHeight="1">
      <c r="A52" s="59"/>
      <c r="B52" s="62"/>
      <c r="C52" s="64"/>
      <c r="D52" s="20" t="s">
        <v>122</v>
      </c>
      <c r="E52" s="23" t="s">
        <v>123</v>
      </c>
      <c r="F52" s="23" t="s">
        <v>33</v>
      </c>
      <c r="G52" s="28">
        <v>1.5</v>
      </c>
      <c r="H52" s="29">
        <v>1.5</v>
      </c>
      <c r="I52" s="18"/>
    </row>
    <row r="53" spans="1:9" s="10" customFormat="1" ht="23.25" customHeight="1">
      <c r="A53" s="59"/>
      <c r="B53" s="62"/>
      <c r="C53" s="63" t="s">
        <v>124</v>
      </c>
      <c r="D53" s="31" t="s">
        <v>125</v>
      </c>
      <c r="E53" s="23" t="s">
        <v>126</v>
      </c>
      <c r="F53" s="23" t="s">
        <v>33</v>
      </c>
      <c r="G53" s="28">
        <v>1.5</v>
      </c>
      <c r="H53" s="29">
        <v>1.5</v>
      </c>
      <c r="I53" s="18"/>
    </row>
    <row r="54" spans="1:9" s="10" customFormat="1" ht="23.25" customHeight="1">
      <c r="A54" s="59"/>
      <c r="B54" s="62"/>
      <c r="C54" s="65"/>
      <c r="D54" s="31" t="s">
        <v>127</v>
      </c>
      <c r="E54" s="23" t="s">
        <v>128</v>
      </c>
      <c r="F54" s="23" t="s">
        <v>33</v>
      </c>
      <c r="G54" s="28">
        <v>1.5</v>
      </c>
      <c r="H54" s="29">
        <v>1.5</v>
      </c>
      <c r="I54" s="18"/>
    </row>
    <row r="55" spans="1:9" s="10" customFormat="1" ht="23.25" customHeight="1">
      <c r="A55" s="59"/>
      <c r="B55" s="61" t="s">
        <v>129</v>
      </c>
      <c r="C55" s="30" t="s">
        <v>130</v>
      </c>
      <c r="D55" s="25" t="s">
        <v>131</v>
      </c>
      <c r="E55" s="23" t="s">
        <v>132</v>
      </c>
      <c r="F55" s="23" t="s">
        <v>33</v>
      </c>
      <c r="G55" s="28">
        <v>1.5</v>
      </c>
      <c r="H55" s="29">
        <v>1.5</v>
      </c>
      <c r="I55" s="18"/>
    </row>
    <row r="56" spans="1:9" s="10" customFormat="1" ht="23.25" customHeight="1">
      <c r="A56" s="59"/>
      <c r="B56" s="61"/>
      <c r="C56" s="13" t="s">
        <v>133</v>
      </c>
      <c r="D56" s="25" t="s">
        <v>134</v>
      </c>
      <c r="E56" s="23" t="s">
        <v>132</v>
      </c>
      <c r="F56" s="23" t="s">
        <v>33</v>
      </c>
      <c r="G56" s="28">
        <v>1.5</v>
      </c>
      <c r="H56" s="29">
        <v>1.5</v>
      </c>
      <c r="I56" s="18"/>
    </row>
    <row r="57" spans="1:9" s="10" customFormat="1" ht="23.25" customHeight="1">
      <c r="A57" s="59"/>
      <c r="B57" s="61"/>
      <c r="C57" s="24" t="s">
        <v>135</v>
      </c>
      <c r="D57" s="32" t="s">
        <v>136</v>
      </c>
      <c r="E57" s="23" t="s">
        <v>132</v>
      </c>
      <c r="F57" s="23" t="s">
        <v>33</v>
      </c>
      <c r="G57" s="28">
        <v>1.5</v>
      </c>
      <c r="H57" s="29">
        <v>1.5</v>
      </c>
      <c r="I57" s="18"/>
    </row>
    <row r="58" spans="1:9" s="10" customFormat="1" ht="23.25" customHeight="1">
      <c r="A58" s="59"/>
      <c r="B58" s="61" t="s">
        <v>137</v>
      </c>
      <c r="C58" s="24" t="s">
        <v>138</v>
      </c>
      <c r="D58" s="32" t="s">
        <v>139</v>
      </c>
      <c r="E58" s="23" t="s">
        <v>81</v>
      </c>
      <c r="F58" s="23" t="s">
        <v>140</v>
      </c>
      <c r="G58" s="28">
        <v>3</v>
      </c>
      <c r="H58" s="29">
        <v>3</v>
      </c>
      <c r="I58" s="18"/>
    </row>
    <row r="59" spans="1:9" s="10" customFormat="1" ht="23.25" customHeight="1">
      <c r="A59" s="59"/>
      <c r="B59" s="61"/>
      <c r="C59" s="33" t="s">
        <v>141</v>
      </c>
      <c r="D59" s="20" t="s">
        <v>142</v>
      </c>
      <c r="E59" s="23" t="s">
        <v>81</v>
      </c>
      <c r="F59" s="23" t="s">
        <v>140</v>
      </c>
      <c r="G59" s="28">
        <v>3</v>
      </c>
      <c r="H59" s="29">
        <v>3</v>
      </c>
      <c r="I59" s="18"/>
    </row>
    <row r="60" spans="1:9" s="10" customFormat="1" ht="23.25" customHeight="1">
      <c r="A60" s="60"/>
      <c r="B60" s="61"/>
      <c r="C60" s="33" t="s">
        <v>143</v>
      </c>
      <c r="D60" s="20" t="s">
        <v>144</v>
      </c>
      <c r="E60" s="23" t="s">
        <v>81</v>
      </c>
      <c r="F60" s="23" t="s">
        <v>140</v>
      </c>
      <c r="G60" s="28">
        <v>3</v>
      </c>
      <c r="H60" s="29">
        <v>3</v>
      </c>
      <c r="I60" s="18"/>
    </row>
    <row r="61" spans="1:9" s="10" customFormat="1" ht="23.25" customHeight="1">
      <c r="A61" s="50" t="s">
        <v>145</v>
      </c>
      <c r="B61" s="50"/>
      <c r="C61" s="50"/>
      <c r="D61" s="50"/>
      <c r="E61" s="50"/>
      <c r="F61" s="50"/>
      <c r="G61" s="14">
        <f>SUM(G12:G60)+H4</f>
        <v>100</v>
      </c>
      <c r="H61" s="14">
        <f>SUM(H12:H60)+I4</f>
        <v>91.15</v>
      </c>
      <c r="I61" s="14" t="s">
        <v>146</v>
      </c>
    </row>
    <row r="62" spans="1:9" s="10" customFormat="1" ht="23.25" customHeight="1">
      <c r="A62" s="53" t="s">
        <v>147</v>
      </c>
      <c r="B62" s="54"/>
      <c r="C62" s="54"/>
      <c r="D62" s="54"/>
      <c r="E62" s="54"/>
      <c r="F62" s="54"/>
      <c r="G62" s="54"/>
      <c r="H62" s="54"/>
      <c r="I62" s="55"/>
    </row>
    <row r="63" spans="1:9" s="10" customFormat="1" ht="13.5"/>
    <row r="64" spans="1:9" s="10" customFormat="1" ht="13.5"/>
    <row r="65" spans="16379:16381" s="10" customFormat="1" ht="13.5"/>
    <row r="66" spans="16379:16381" s="10" customFormat="1" ht="13.5"/>
    <row r="67" spans="16379:16381" s="10" customFormat="1">
      <c r="XEY67" s="11"/>
      <c r="XEZ67" s="11"/>
      <c r="XFA67" s="11"/>
    </row>
  </sheetData>
  <mergeCells count="28">
    <mergeCell ref="A62:I62"/>
    <mergeCell ref="A3:A6"/>
    <mergeCell ref="A7:A10"/>
    <mergeCell ref="A11:A60"/>
    <mergeCell ref="B12:B21"/>
    <mergeCell ref="B22:B54"/>
    <mergeCell ref="B55:B57"/>
    <mergeCell ref="B58:B60"/>
    <mergeCell ref="C12:C15"/>
    <mergeCell ref="C16:C17"/>
    <mergeCell ref="C22:C46"/>
    <mergeCell ref="C47:C52"/>
    <mergeCell ref="C53:C54"/>
    <mergeCell ref="B9:D9"/>
    <mergeCell ref="E9:I9"/>
    <mergeCell ref="B10:D10"/>
    <mergeCell ref="E10:I10"/>
    <mergeCell ref="A61:F61"/>
    <mergeCell ref="F6:G6"/>
    <mergeCell ref="B7:D7"/>
    <mergeCell ref="E7:I7"/>
    <mergeCell ref="B8:D8"/>
    <mergeCell ref="E8:I8"/>
    <mergeCell ref="A1:I1"/>
    <mergeCell ref="B2:I2"/>
    <mergeCell ref="F3:G3"/>
    <mergeCell ref="F4:G4"/>
    <mergeCell ref="F5:G5"/>
  </mergeCells>
  <phoneticPr fontId="17" type="noConversion"/>
  <pageMargins left="0.75" right="0.75" top="1" bottom="1" header="0.5" footer="0.5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5"/>
  <sheetViews>
    <sheetView topLeftCell="A10" workbookViewId="0">
      <selection activeCell="E37" sqref="E37"/>
    </sheetView>
  </sheetViews>
  <sheetFormatPr defaultColWidth="9" defaultRowHeight="13.5"/>
  <cols>
    <col min="1" max="1" width="5.25" customWidth="1"/>
    <col min="3" max="3" width="8.37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>
      <c r="A1" s="69" t="s">
        <v>153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15" customHeight="1">
      <c r="A2" s="68" t="s">
        <v>148</v>
      </c>
      <c r="B2" s="68"/>
      <c r="C2" s="68" t="s">
        <v>154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15" customHeight="1">
      <c r="A3" s="68" t="s">
        <v>149</v>
      </c>
      <c r="B3" s="68"/>
      <c r="C3" s="68" t="s">
        <v>152</v>
      </c>
      <c r="D3" s="68"/>
      <c r="E3" s="68"/>
      <c r="F3" s="68"/>
      <c r="G3" s="68"/>
      <c r="H3" s="68" t="s">
        <v>155</v>
      </c>
      <c r="I3" s="68"/>
      <c r="J3" s="68" t="s">
        <v>2</v>
      </c>
      <c r="K3" s="68"/>
      <c r="L3" s="68"/>
      <c r="M3" s="68"/>
      <c r="N3" s="68"/>
    </row>
    <row r="4" spans="1:14" ht="15" customHeight="1">
      <c r="A4" s="68" t="s">
        <v>150</v>
      </c>
      <c r="B4" s="68"/>
      <c r="C4" s="68"/>
      <c r="D4" s="68"/>
      <c r="E4" s="68" t="s">
        <v>4</v>
      </c>
      <c r="F4" s="68" t="s">
        <v>156</v>
      </c>
      <c r="G4" s="68"/>
      <c r="H4" s="68" t="s">
        <v>157</v>
      </c>
      <c r="I4" s="68"/>
      <c r="J4" s="68" t="s">
        <v>8</v>
      </c>
      <c r="K4" s="68"/>
      <c r="L4" s="68" t="s">
        <v>158</v>
      </c>
      <c r="M4" s="68"/>
      <c r="N4" s="68" t="s">
        <v>9</v>
      </c>
    </row>
    <row r="5" spans="1:14" ht="1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4" ht="15" customHeight="1">
      <c r="A6" s="68"/>
      <c r="B6" s="68"/>
      <c r="C6" s="70" t="s">
        <v>159</v>
      </c>
      <c r="D6" s="70"/>
      <c r="E6" s="2">
        <f>SUM(E7:E9)</f>
        <v>235</v>
      </c>
      <c r="F6" s="71">
        <f>SUM(F7:G9)</f>
        <v>260</v>
      </c>
      <c r="G6" s="71"/>
      <c r="H6" s="71">
        <f>SUM(H7:I9)</f>
        <v>260</v>
      </c>
      <c r="I6" s="71"/>
      <c r="J6" s="68">
        <v>10</v>
      </c>
      <c r="K6" s="68"/>
      <c r="L6" s="72">
        <f>H6/F6</f>
        <v>1</v>
      </c>
      <c r="M6" s="72"/>
      <c r="N6" s="1">
        <v>10</v>
      </c>
    </row>
    <row r="7" spans="1:14" ht="15" customHeight="1">
      <c r="A7" s="68"/>
      <c r="B7" s="68"/>
      <c r="C7" s="68" t="s">
        <v>160</v>
      </c>
      <c r="D7" s="68"/>
      <c r="E7" s="2">
        <v>85</v>
      </c>
      <c r="F7" s="71">
        <v>110</v>
      </c>
      <c r="G7" s="71"/>
      <c r="H7" s="71">
        <v>110</v>
      </c>
      <c r="I7" s="71"/>
      <c r="J7" s="68" t="s">
        <v>12</v>
      </c>
      <c r="K7" s="68"/>
      <c r="L7" s="68"/>
      <c r="M7" s="68"/>
      <c r="N7" s="1" t="s">
        <v>12</v>
      </c>
    </row>
    <row r="8" spans="1:14" ht="15" customHeight="1">
      <c r="A8" s="68"/>
      <c r="B8" s="68"/>
      <c r="C8" s="68" t="s">
        <v>161</v>
      </c>
      <c r="D8" s="68"/>
      <c r="E8" s="2">
        <v>150</v>
      </c>
      <c r="F8" s="71">
        <v>150</v>
      </c>
      <c r="G8" s="71"/>
      <c r="H8" s="71">
        <v>150</v>
      </c>
      <c r="I8" s="71"/>
      <c r="J8" s="68" t="s">
        <v>12</v>
      </c>
      <c r="K8" s="68"/>
      <c r="L8" s="68"/>
      <c r="M8" s="68"/>
      <c r="N8" s="1" t="s">
        <v>12</v>
      </c>
    </row>
    <row r="9" spans="1:14" ht="15" customHeight="1">
      <c r="A9" s="68"/>
      <c r="B9" s="68"/>
      <c r="C9" s="68" t="s">
        <v>151</v>
      </c>
      <c r="D9" s="68"/>
      <c r="E9" s="2"/>
      <c r="F9" s="71"/>
      <c r="G9" s="71"/>
      <c r="H9" s="71"/>
      <c r="I9" s="71"/>
      <c r="J9" s="68" t="s">
        <v>12</v>
      </c>
      <c r="K9" s="68"/>
      <c r="L9" s="68"/>
      <c r="M9" s="68"/>
      <c r="N9" s="1" t="s">
        <v>12</v>
      </c>
    </row>
    <row r="10" spans="1:14" ht="15" customHeight="1">
      <c r="A10" s="68" t="s">
        <v>162</v>
      </c>
      <c r="B10" s="68" t="s">
        <v>15</v>
      </c>
      <c r="C10" s="68"/>
      <c r="D10" s="68"/>
      <c r="E10" s="68"/>
      <c r="F10" s="68"/>
      <c r="G10" s="68"/>
      <c r="H10" s="68" t="s">
        <v>163</v>
      </c>
      <c r="I10" s="68"/>
      <c r="J10" s="68"/>
      <c r="K10" s="68"/>
      <c r="L10" s="68"/>
      <c r="M10" s="68"/>
      <c r="N10" s="68"/>
    </row>
    <row r="11" spans="1:14" ht="42" customHeight="1">
      <c r="A11" s="68"/>
      <c r="B11" s="73" t="s">
        <v>164</v>
      </c>
      <c r="C11" s="73"/>
      <c r="D11" s="73"/>
      <c r="E11" s="73"/>
      <c r="F11" s="73"/>
      <c r="G11" s="73"/>
      <c r="H11" s="73" t="s">
        <v>165</v>
      </c>
      <c r="I11" s="73"/>
      <c r="J11" s="73"/>
      <c r="K11" s="73"/>
      <c r="L11" s="73"/>
      <c r="M11" s="73"/>
      <c r="N11" s="73"/>
    </row>
    <row r="12" spans="1:14" ht="18.95" customHeight="1">
      <c r="A12" s="87" t="s">
        <v>166</v>
      </c>
      <c r="B12" s="3" t="s">
        <v>24</v>
      </c>
      <c r="C12" s="3" t="s">
        <v>25</v>
      </c>
      <c r="D12" s="74" t="s">
        <v>26</v>
      </c>
      <c r="E12" s="74"/>
      <c r="F12" s="74"/>
      <c r="G12" s="3" t="s">
        <v>27</v>
      </c>
      <c r="H12" s="3" t="s">
        <v>28</v>
      </c>
      <c r="I12" s="74" t="s">
        <v>8</v>
      </c>
      <c r="J12" s="74"/>
      <c r="K12" s="74" t="s">
        <v>9</v>
      </c>
      <c r="L12" s="74"/>
      <c r="M12" s="74" t="s">
        <v>29</v>
      </c>
      <c r="N12" s="74"/>
    </row>
    <row r="13" spans="1:14" ht="15" customHeight="1">
      <c r="A13" s="87"/>
      <c r="B13" s="74" t="s">
        <v>167</v>
      </c>
      <c r="C13" s="88" t="s">
        <v>168</v>
      </c>
      <c r="D13" s="75" t="s">
        <v>169</v>
      </c>
      <c r="E13" s="75"/>
      <c r="F13" s="75"/>
      <c r="G13" s="3" t="s">
        <v>170</v>
      </c>
      <c r="H13" s="3" t="s">
        <v>70</v>
      </c>
      <c r="I13" s="74">
        <v>3.57</v>
      </c>
      <c r="J13" s="74"/>
      <c r="K13" s="74">
        <v>3.57</v>
      </c>
      <c r="L13" s="74"/>
      <c r="M13" s="74"/>
      <c r="N13" s="74"/>
    </row>
    <row r="14" spans="1:14" ht="15" customHeight="1">
      <c r="A14" s="87"/>
      <c r="B14" s="74"/>
      <c r="C14" s="89"/>
      <c r="D14" s="75" t="s">
        <v>171</v>
      </c>
      <c r="E14" s="75"/>
      <c r="F14" s="75"/>
      <c r="G14" s="3" t="s">
        <v>62</v>
      </c>
      <c r="H14" s="9" t="s">
        <v>64</v>
      </c>
      <c r="I14" s="74">
        <v>3.57</v>
      </c>
      <c r="J14" s="74"/>
      <c r="K14" s="74">
        <v>3.57</v>
      </c>
      <c r="L14" s="74"/>
      <c r="M14" s="74"/>
      <c r="N14" s="74"/>
    </row>
    <row r="15" spans="1:14" ht="93" customHeight="1">
      <c r="A15" s="87"/>
      <c r="B15" s="74"/>
      <c r="C15" s="89"/>
      <c r="D15" s="75" t="s">
        <v>172</v>
      </c>
      <c r="E15" s="75"/>
      <c r="F15" s="75"/>
      <c r="G15" s="3" t="s">
        <v>33</v>
      </c>
      <c r="H15" s="5" t="s">
        <v>78</v>
      </c>
      <c r="I15" s="74">
        <v>3.57</v>
      </c>
      <c r="J15" s="74"/>
      <c r="K15" s="74">
        <v>2.86</v>
      </c>
      <c r="L15" s="74"/>
      <c r="M15" s="76" t="s">
        <v>265</v>
      </c>
      <c r="N15" s="77"/>
    </row>
    <row r="16" spans="1:14" ht="78" customHeight="1">
      <c r="A16" s="87"/>
      <c r="B16" s="74"/>
      <c r="C16" s="90"/>
      <c r="D16" s="78" t="s">
        <v>173</v>
      </c>
      <c r="E16" s="79"/>
      <c r="F16" s="80"/>
      <c r="G16" s="3" t="s">
        <v>33</v>
      </c>
      <c r="H16" s="5" t="s">
        <v>72</v>
      </c>
      <c r="I16" s="81">
        <v>3.59</v>
      </c>
      <c r="J16" s="74"/>
      <c r="K16" s="74">
        <v>1.79</v>
      </c>
      <c r="L16" s="74"/>
      <c r="M16" s="76" t="s">
        <v>174</v>
      </c>
      <c r="N16" s="77"/>
    </row>
    <row r="17" spans="1:14" ht="15" customHeight="1">
      <c r="A17" s="87"/>
      <c r="B17" s="74"/>
      <c r="C17" s="88" t="s">
        <v>175</v>
      </c>
      <c r="D17" s="75" t="s">
        <v>176</v>
      </c>
      <c r="E17" s="75"/>
      <c r="F17" s="75"/>
      <c r="G17" s="3" t="s">
        <v>177</v>
      </c>
      <c r="H17" s="3" t="s">
        <v>33</v>
      </c>
      <c r="I17" s="74">
        <v>3.57</v>
      </c>
      <c r="J17" s="74"/>
      <c r="K17" s="74">
        <v>3.57</v>
      </c>
      <c r="L17" s="74"/>
      <c r="M17" s="74"/>
      <c r="N17" s="74"/>
    </row>
    <row r="18" spans="1:14" ht="15" customHeight="1">
      <c r="A18" s="87"/>
      <c r="B18" s="74"/>
      <c r="C18" s="89"/>
      <c r="D18" s="75" t="s">
        <v>178</v>
      </c>
      <c r="E18" s="75"/>
      <c r="F18" s="75"/>
      <c r="G18" s="3" t="s">
        <v>179</v>
      </c>
      <c r="H18" s="5" t="s">
        <v>66</v>
      </c>
      <c r="I18" s="74">
        <v>3.57</v>
      </c>
      <c r="J18" s="74"/>
      <c r="K18" s="74">
        <v>3.57</v>
      </c>
      <c r="L18" s="74"/>
      <c r="M18" s="74"/>
      <c r="N18" s="74"/>
    </row>
    <row r="19" spans="1:14" ht="15" customHeight="1">
      <c r="A19" s="87"/>
      <c r="B19" s="74"/>
      <c r="C19" s="89"/>
      <c r="D19" s="75" t="s">
        <v>180</v>
      </c>
      <c r="E19" s="75"/>
      <c r="F19" s="75"/>
      <c r="G19" s="3" t="s">
        <v>33</v>
      </c>
      <c r="H19" s="3" t="s">
        <v>33</v>
      </c>
      <c r="I19" s="74">
        <v>3.57</v>
      </c>
      <c r="J19" s="74"/>
      <c r="K19" s="74">
        <v>3.57</v>
      </c>
      <c r="L19" s="74"/>
      <c r="M19" s="74"/>
      <c r="N19" s="74"/>
    </row>
    <row r="20" spans="1:14" ht="15" customHeight="1">
      <c r="A20" s="87"/>
      <c r="B20" s="74"/>
      <c r="C20" s="90"/>
      <c r="D20" s="78" t="s">
        <v>181</v>
      </c>
      <c r="E20" s="79"/>
      <c r="F20" s="80"/>
      <c r="G20" s="3" t="s">
        <v>179</v>
      </c>
      <c r="H20" s="3" t="s">
        <v>33</v>
      </c>
      <c r="I20" s="74">
        <v>3.57</v>
      </c>
      <c r="J20" s="74"/>
      <c r="K20" s="74">
        <v>3.57</v>
      </c>
      <c r="L20" s="74"/>
      <c r="M20" s="74"/>
      <c r="N20" s="74"/>
    </row>
    <row r="21" spans="1:14" ht="15" customHeight="1">
      <c r="A21" s="87"/>
      <c r="B21" s="74"/>
      <c r="C21" s="88" t="s">
        <v>182</v>
      </c>
      <c r="D21" s="75" t="s">
        <v>183</v>
      </c>
      <c r="E21" s="75"/>
      <c r="F21" s="75"/>
      <c r="G21" s="3" t="s">
        <v>109</v>
      </c>
      <c r="H21" s="3" t="s">
        <v>33</v>
      </c>
      <c r="I21" s="74">
        <v>3.57</v>
      </c>
      <c r="J21" s="74"/>
      <c r="K21" s="74">
        <v>3.57</v>
      </c>
      <c r="L21" s="74"/>
      <c r="M21" s="74"/>
      <c r="N21" s="74"/>
    </row>
    <row r="22" spans="1:14" ht="15" customHeight="1">
      <c r="A22" s="87"/>
      <c r="B22" s="74"/>
      <c r="C22" s="89"/>
      <c r="D22" s="75" t="s">
        <v>184</v>
      </c>
      <c r="E22" s="75"/>
      <c r="F22" s="75"/>
      <c r="G22" s="3" t="s">
        <v>109</v>
      </c>
      <c r="H22" s="3" t="s">
        <v>33</v>
      </c>
      <c r="I22" s="74">
        <v>3.57</v>
      </c>
      <c r="J22" s="74"/>
      <c r="K22" s="74">
        <v>3.57</v>
      </c>
      <c r="L22" s="74"/>
      <c r="M22" s="74"/>
      <c r="N22" s="74"/>
    </row>
    <row r="23" spans="1:14" ht="15" customHeight="1">
      <c r="A23" s="87"/>
      <c r="B23" s="74"/>
      <c r="C23" s="89"/>
      <c r="D23" s="75" t="s">
        <v>185</v>
      </c>
      <c r="E23" s="75"/>
      <c r="F23" s="75"/>
      <c r="G23" s="3" t="s">
        <v>109</v>
      </c>
      <c r="H23" s="3" t="s">
        <v>33</v>
      </c>
      <c r="I23" s="74">
        <v>3.57</v>
      </c>
      <c r="J23" s="74"/>
      <c r="K23" s="74">
        <v>3.57</v>
      </c>
      <c r="L23" s="74"/>
      <c r="M23" s="74"/>
      <c r="N23" s="74"/>
    </row>
    <row r="24" spans="1:14" ht="15" customHeight="1">
      <c r="A24" s="87"/>
      <c r="B24" s="74"/>
      <c r="C24" s="89"/>
      <c r="D24" s="78" t="s">
        <v>186</v>
      </c>
      <c r="E24" s="79"/>
      <c r="F24" s="80"/>
      <c r="G24" s="3" t="s">
        <v>109</v>
      </c>
      <c r="H24" s="3" t="s">
        <v>33</v>
      </c>
      <c r="I24" s="74">
        <v>3.57</v>
      </c>
      <c r="J24" s="74"/>
      <c r="K24" s="74">
        <v>3.57</v>
      </c>
      <c r="L24" s="74"/>
      <c r="M24" s="74"/>
      <c r="N24" s="74"/>
    </row>
    <row r="25" spans="1:14" ht="15" customHeight="1">
      <c r="A25" s="87"/>
      <c r="B25" s="74"/>
      <c r="C25" s="90"/>
      <c r="D25" s="78" t="s">
        <v>187</v>
      </c>
      <c r="E25" s="79"/>
      <c r="F25" s="80"/>
      <c r="G25" s="3" t="s">
        <v>109</v>
      </c>
      <c r="H25" s="3" t="s">
        <v>33</v>
      </c>
      <c r="I25" s="74">
        <v>3.57</v>
      </c>
      <c r="J25" s="74"/>
      <c r="K25" s="74">
        <v>3.57</v>
      </c>
      <c r="L25" s="74"/>
      <c r="M25" s="74"/>
      <c r="N25" s="74"/>
    </row>
    <row r="26" spans="1:14" ht="15" customHeight="1">
      <c r="A26" s="87"/>
      <c r="B26" s="74"/>
      <c r="C26" s="3" t="s">
        <v>188</v>
      </c>
      <c r="D26" s="75" t="s">
        <v>189</v>
      </c>
      <c r="E26" s="75"/>
      <c r="F26" s="75"/>
      <c r="G26" s="3" t="s">
        <v>112</v>
      </c>
      <c r="H26" s="3" t="s">
        <v>33</v>
      </c>
      <c r="I26" s="74">
        <v>3.57</v>
      </c>
      <c r="J26" s="74"/>
      <c r="K26" s="74">
        <v>3.57</v>
      </c>
      <c r="L26" s="74"/>
      <c r="M26" s="74"/>
      <c r="N26" s="74"/>
    </row>
    <row r="27" spans="1:14" ht="22.5">
      <c r="A27" s="87"/>
      <c r="B27" s="74" t="s">
        <v>190</v>
      </c>
      <c r="C27" s="3" t="s">
        <v>191</v>
      </c>
      <c r="D27" s="75" t="s">
        <v>192</v>
      </c>
      <c r="E27" s="75"/>
      <c r="F27" s="75"/>
      <c r="G27" s="3" t="s">
        <v>193</v>
      </c>
      <c r="H27" s="3" t="s">
        <v>33</v>
      </c>
      <c r="I27" s="74">
        <v>7.5</v>
      </c>
      <c r="J27" s="74"/>
      <c r="K27" s="74">
        <v>7.5</v>
      </c>
      <c r="L27" s="74"/>
      <c r="M27" s="74"/>
      <c r="N27" s="74"/>
    </row>
    <row r="28" spans="1:14" ht="15" customHeight="1">
      <c r="A28" s="87"/>
      <c r="B28" s="74"/>
      <c r="C28" s="74" t="s">
        <v>194</v>
      </c>
      <c r="D28" s="75" t="s">
        <v>195</v>
      </c>
      <c r="E28" s="75"/>
      <c r="F28" s="75"/>
      <c r="G28" s="3" t="s">
        <v>132</v>
      </c>
      <c r="H28" s="3" t="s">
        <v>33</v>
      </c>
      <c r="I28" s="74">
        <v>7.5</v>
      </c>
      <c r="J28" s="74"/>
      <c r="K28" s="74">
        <v>7.5</v>
      </c>
      <c r="L28" s="74"/>
      <c r="M28" s="74"/>
      <c r="N28" s="74"/>
    </row>
    <row r="29" spans="1:14" ht="15" customHeight="1">
      <c r="A29" s="87"/>
      <c r="B29" s="74"/>
      <c r="C29" s="74"/>
      <c r="D29" s="75" t="s">
        <v>196</v>
      </c>
      <c r="E29" s="75"/>
      <c r="F29" s="75"/>
      <c r="G29" s="3" t="s">
        <v>48</v>
      </c>
      <c r="H29" s="3" t="s">
        <v>33</v>
      </c>
      <c r="I29" s="74">
        <v>7.5</v>
      </c>
      <c r="J29" s="74"/>
      <c r="K29" s="74">
        <v>7.5</v>
      </c>
      <c r="L29" s="74"/>
      <c r="M29" s="74"/>
      <c r="N29" s="74"/>
    </row>
    <row r="30" spans="1:14" ht="15" customHeight="1">
      <c r="A30" s="87"/>
      <c r="B30" s="74"/>
      <c r="C30" s="74"/>
      <c r="D30" s="75" t="s">
        <v>197</v>
      </c>
      <c r="E30" s="75"/>
      <c r="F30" s="75"/>
      <c r="G30" s="3" t="s">
        <v>48</v>
      </c>
      <c r="H30" s="3" t="s">
        <v>33</v>
      </c>
      <c r="I30" s="74">
        <v>7.5</v>
      </c>
      <c r="J30" s="74"/>
      <c r="K30" s="74">
        <v>7.5</v>
      </c>
      <c r="L30" s="74"/>
      <c r="M30" s="74"/>
      <c r="N30" s="74"/>
    </row>
    <row r="31" spans="1:14" ht="18.95" customHeight="1">
      <c r="A31" s="87"/>
      <c r="B31" s="74" t="s">
        <v>198</v>
      </c>
      <c r="C31" s="74" t="s">
        <v>199</v>
      </c>
      <c r="D31" s="75" t="s">
        <v>200</v>
      </c>
      <c r="E31" s="75"/>
      <c r="F31" s="75"/>
      <c r="G31" s="3" t="s">
        <v>179</v>
      </c>
      <c r="H31" s="5" t="s">
        <v>140</v>
      </c>
      <c r="I31" s="74">
        <v>5</v>
      </c>
      <c r="J31" s="74"/>
      <c r="K31" s="74">
        <v>5</v>
      </c>
      <c r="L31" s="74"/>
      <c r="M31" s="74"/>
      <c r="N31" s="74"/>
    </row>
    <row r="32" spans="1:14" ht="15.95" customHeight="1">
      <c r="A32" s="87"/>
      <c r="B32" s="74"/>
      <c r="C32" s="74"/>
      <c r="D32" s="75" t="s">
        <v>201</v>
      </c>
      <c r="E32" s="75"/>
      <c r="F32" s="75"/>
      <c r="G32" s="3" t="s">
        <v>179</v>
      </c>
      <c r="H32" s="5" t="s">
        <v>140</v>
      </c>
      <c r="I32" s="74">
        <v>5</v>
      </c>
      <c r="J32" s="74"/>
      <c r="K32" s="74">
        <v>5</v>
      </c>
      <c r="L32" s="74"/>
      <c r="M32" s="74"/>
      <c r="N32" s="74"/>
    </row>
    <row r="33" spans="1:14" ht="15" customHeight="1">
      <c r="A33" s="82" t="s">
        <v>202</v>
      </c>
      <c r="B33" s="82"/>
      <c r="C33" s="82"/>
      <c r="D33" s="82"/>
      <c r="E33" s="82"/>
      <c r="F33" s="82"/>
      <c r="G33" s="82"/>
      <c r="H33" s="82"/>
      <c r="I33" s="82">
        <v>100</v>
      </c>
      <c r="J33" s="82"/>
      <c r="K33" s="82">
        <f>SUM(K13:K32)+N6</f>
        <v>97.49</v>
      </c>
      <c r="L33" s="82"/>
      <c r="M33" s="83" t="s">
        <v>146</v>
      </c>
      <c r="N33" s="83"/>
    </row>
    <row r="34" spans="1:14">
      <c r="A34" s="6" t="s">
        <v>203</v>
      </c>
      <c r="B34" s="84" t="s">
        <v>204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6"/>
    </row>
    <row r="35" spans="1:14" ht="15.95" customHeight="1"/>
  </sheetData>
  <mergeCells count="138">
    <mergeCell ref="A33:H33"/>
    <mergeCell ref="I33:J33"/>
    <mergeCell ref="K33:L33"/>
    <mergeCell ref="M33:N33"/>
    <mergeCell ref="B34:N34"/>
    <mergeCell ref="A10:A11"/>
    <mergeCell ref="A12:A32"/>
    <mergeCell ref="B13:B26"/>
    <mergeCell ref="B27:B30"/>
    <mergeCell ref="B31:B32"/>
    <mergeCell ref="C13:C16"/>
    <mergeCell ref="C17:C20"/>
    <mergeCell ref="C21:C25"/>
    <mergeCell ref="C28:C30"/>
    <mergeCell ref="C31:C32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17" type="noConversion"/>
  <pageMargins left="0.75" right="0.75" top="1" bottom="1" header="0.5" footer="0.5"/>
  <pageSetup paperSize="9" scale="85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5"/>
  <sheetViews>
    <sheetView topLeftCell="A28" workbookViewId="0">
      <selection activeCell="H61" sqref="H61"/>
    </sheetView>
  </sheetViews>
  <sheetFormatPr defaultColWidth="9" defaultRowHeight="13.5"/>
  <cols>
    <col min="1" max="1" width="5.25" customWidth="1"/>
    <col min="3" max="3" width="8.37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>
      <c r="A1" s="69" t="s">
        <v>153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15" customHeight="1">
      <c r="A2" s="68" t="s">
        <v>148</v>
      </c>
      <c r="B2" s="68"/>
      <c r="C2" s="68" t="s">
        <v>205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15" customHeight="1">
      <c r="A3" s="68" t="s">
        <v>149</v>
      </c>
      <c r="B3" s="68"/>
      <c r="C3" s="68" t="s">
        <v>152</v>
      </c>
      <c r="D3" s="68"/>
      <c r="E3" s="68"/>
      <c r="F3" s="68"/>
      <c r="G3" s="68"/>
      <c r="H3" s="68" t="s">
        <v>155</v>
      </c>
      <c r="I3" s="68"/>
      <c r="J3" s="68" t="s">
        <v>2</v>
      </c>
      <c r="K3" s="68"/>
      <c r="L3" s="68"/>
      <c r="M3" s="68"/>
      <c r="N3" s="68"/>
    </row>
    <row r="4" spans="1:14" ht="15" customHeight="1">
      <c r="A4" s="68" t="s">
        <v>150</v>
      </c>
      <c r="B4" s="68"/>
      <c r="C4" s="68"/>
      <c r="D4" s="68"/>
      <c r="E4" s="68" t="s">
        <v>4</v>
      </c>
      <c r="F4" s="68" t="s">
        <v>156</v>
      </c>
      <c r="G4" s="68"/>
      <c r="H4" s="68" t="s">
        <v>157</v>
      </c>
      <c r="I4" s="68"/>
      <c r="J4" s="68" t="s">
        <v>8</v>
      </c>
      <c r="K4" s="68"/>
      <c r="L4" s="68" t="s">
        <v>158</v>
      </c>
      <c r="M4" s="68"/>
      <c r="N4" s="68" t="s">
        <v>9</v>
      </c>
    </row>
    <row r="5" spans="1:14" ht="1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4" ht="15" customHeight="1">
      <c r="A6" s="68"/>
      <c r="B6" s="68"/>
      <c r="C6" s="70" t="s">
        <v>159</v>
      </c>
      <c r="D6" s="70"/>
      <c r="E6" s="2">
        <f>SUM(E7:E9)</f>
        <v>81.349999999999994</v>
      </c>
      <c r="F6" s="71">
        <f>SUM(F7:G9)</f>
        <v>81.349999999999994</v>
      </c>
      <c r="G6" s="71"/>
      <c r="H6" s="71">
        <f>SUM(H7:I8)</f>
        <v>75.41</v>
      </c>
      <c r="I6" s="71"/>
      <c r="J6" s="68">
        <v>10</v>
      </c>
      <c r="K6" s="68"/>
      <c r="L6" s="91">
        <f>H6/F6</f>
        <v>0.92698217578365105</v>
      </c>
      <c r="M6" s="91"/>
      <c r="N6" s="1">
        <v>9.27</v>
      </c>
    </row>
    <row r="7" spans="1:14" ht="15" customHeight="1">
      <c r="A7" s="68"/>
      <c r="B7" s="68"/>
      <c r="C7" s="68" t="s">
        <v>160</v>
      </c>
      <c r="D7" s="68"/>
      <c r="E7" s="2">
        <v>80</v>
      </c>
      <c r="F7" s="71">
        <v>80</v>
      </c>
      <c r="G7" s="71"/>
      <c r="H7" s="71">
        <v>74.06</v>
      </c>
      <c r="I7" s="71"/>
      <c r="J7" s="68" t="s">
        <v>12</v>
      </c>
      <c r="K7" s="68"/>
      <c r="L7" s="68"/>
      <c r="M7" s="68"/>
      <c r="N7" s="1" t="s">
        <v>12</v>
      </c>
    </row>
    <row r="8" spans="1:14" ht="15" customHeight="1">
      <c r="A8" s="68"/>
      <c r="B8" s="68"/>
      <c r="C8" s="68" t="s">
        <v>161</v>
      </c>
      <c r="D8" s="68"/>
      <c r="E8" s="2">
        <v>1.35</v>
      </c>
      <c r="F8" s="71">
        <v>1.35</v>
      </c>
      <c r="G8" s="71"/>
      <c r="H8" s="71">
        <v>1.35</v>
      </c>
      <c r="I8" s="71"/>
      <c r="J8" s="68" t="s">
        <v>12</v>
      </c>
      <c r="K8" s="68"/>
      <c r="L8" s="68"/>
      <c r="M8" s="68"/>
      <c r="N8" s="1" t="s">
        <v>12</v>
      </c>
    </row>
    <row r="9" spans="1:14" ht="15" customHeight="1">
      <c r="A9" s="68"/>
      <c r="B9" s="68"/>
      <c r="C9" s="68" t="s">
        <v>151</v>
      </c>
      <c r="D9" s="68"/>
      <c r="E9" s="2"/>
      <c r="F9" s="71"/>
      <c r="G9" s="71"/>
      <c r="H9" s="71"/>
      <c r="I9" s="71"/>
      <c r="J9" s="68" t="s">
        <v>12</v>
      </c>
      <c r="K9" s="68"/>
      <c r="L9" s="68"/>
      <c r="M9" s="68"/>
      <c r="N9" s="1" t="s">
        <v>12</v>
      </c>
    </row>
    <row r="10" spans="1:14" ht="15" customHeight="1">
      <c r="A10" s="68" t="s">
        <v>162</v>
      </c>
      <c r="B10" s="68" t="s">
        <v>15</v>
      </c>
      <c r="C10" s="68"/>
      <c r="D10" s="68"/>
      <c r="E10" s="68"/>
      <c r="F10" s="68"/>
      <c r="G10" s="68"/>
      <c r="H10" s="68" t="s">
        <v>163</v>
      </c>
      <c r="I10" s="68"/>
      <c r="J10" s="68"/>
      <c r="K10" s="68"/>
      <c r="L10" s="68"/>
      <c r="M10" s="68"/>
      <c r="N10" s="68"/>
    </row>
    <row r="11" spans="1:14" ht="62.1" customHeight="1">
      <c r="A11" s="68"/>
      <c r="B11" s="73" t="s">
        <v>206</v>
      </c>
      <c r="C11" s="73"/>
      <c r="D11" s="73"/>
      <c r="E11" s="73"/>
      <c r="F11" s="73"/>
      <c r="G11" s="73"/>
      <c r="H11" s="68" t="s">
        <v>207</v>
      </c>
      <c r="I11" s="68"/>
      <c r="J11" s="68"/>
      <c r="K11" s="68"/>
      <c r="L11" s="68"/>
      <c r="M11" s="68"/>
      <c r="N11" s="68"/>
    </row>
    <row r="12" spans="1:14" ht="18.95" customHeight="1">
      <c r="A12" s="87" t="s">
        <v>166</v>
      </c>
      <c r="B12" s="3" t="s">
        <v>24</v>
      </c>
      <c r="C12" s="3" t="s">
        <v>25</v>
      </c>
      <c r="D12" s="74" t="s">
        <v>26</v>
      </c>
      <c r="E12" s="74"/>
      <c r="F12" s="74"/>
      <c r="G12" s="3" t="s">
        <v>27</v>
      </c>
      <c r="H12" s="3" t="s">
        <v>28</v>
      </c>
      <c r="I12" s="74" t="s">
        <v>8</v>
      </c>
      <c r="J12" s="74"/>
      <c r="K12" s="74" t="s">
        <v>9</v>
      </c>
      <c r="L12" s="74"/>
      <c r="M12" s="74" t="s">
        <v>29</v>
      </c>
      <c r="N12" s="74"/>
    </row>
    <row r="13" spans="1:14" ht="95.1" customHeight="1">
      <c r="A13" s="87"/>
      <c r="B13" s="74" t="s">
        <v>167</v>
      </c>
      <c r="C13" s="74" t="s">
        <v>168</v>
      </c>
      <c r="D13" s="75" t="s">
        <v>208</v>
      </c>
      <c r="E13" s="75"/>
      <c r="F13" s="75"/>
      <c r="G13" s="3" t="s">
        <v>33</v>
      </c>
      <c r="H13" s="5" t="s">
        <v>78</v>
      </c>
      <c r="I13" s="81">
        <v>2.38</v>
      </c>
      <c r="J13" s="74"/>
      <c r="K13" s="81">
        <v>1.9</v>
      </c>
      <c r="L13" s="74"/>
      <c r="M13" s="76" t="s">
        <v>264</v>
      </c>
      <c r="N13" s="77"/>
    </row>
    <row r="14" spans="1:14" ht="15" customHeight="1">
      <c r="A14" s="87"/>
      <c r="B14" s="74"/>
      <c r="C14" s="74"/>
      <c r="D14" s="75" t="s">
        <v>209</v>
      </c>
      <c r="E14" s="75"/>
      <c r="F14" s="75"/>
      <c r="G14" s="3" t="s">
        <v>33</v>
      </c>
      <c r="H14" s="3" t="s">
        <v>33</v>
      </c>
      <c r="I14" s="81">
        <v>2.4</v>
      </c>
      <c r="J14" s="74"/>
      <c r="K14" s="81">
        <v>2.4</v>
      </c>
      <c r="L14" s="74"/>
      <c r="M14" s="74"/>
      <c r="N14" s="74"/>
    </row>
    <row r="15" spans="1:14" ht="15" customHeight="1">
      <c r="A15" s="87"/>
      <c r="B15" s="74"/>
      <c r="C15" s="74"/>
      <c r="D15" s="75" t="s">
        <v>171</v>
      </c>
      <c r="E15" s="75"/>
      <c r="F15" s="75"/>
      <c r="G15" s="3" t="s">
        <v>62</v>
      </c>
      <c r="H15" s="3" t="s">
        <v>64</v>
      </c>
      <c r="I15" s="81">
        <v>2.38</v>
      </c>
      <c r="J15" s="74"/>
      <c r="K15" s="81">
        <v>2.38</v>
      </c>
      <c r="L15" s="74"/>
      <c r="M15" s="74"/>
      <c r="N15" s="74"/>
    </row>
    <row r="16" spans="1:14" ht="15" customHeight="1">
      <c r="A16" s="87"/>
      <c r="B16" s="74"/>
      <c r="C16" s="88" t="s">
        <v>175</v>
      </c>
      <c r="D16" s="75" t="s">
        <v>181</v>
      </c>
      <c r="E16" s="75"/>
      <c r="F16" s="75"/>
      <c r="G16" s="3" t="s">
        <v>179</v>
      </c>
      <c r="H16" s="3" t="s">
        <v>33</v>
      </c>
      <c r="I16" s="81">
        <v>2.38</v>
      </c>
      <c r="J16" s="74"/>
      <c r="K16" s="81">
        <v>2.38</v>
      </c>
      <c r="L16" s="74"/>
      <c r="M16" s="74"/>
      <c r="N16" s="74"/>
    </row>
    <row r="17" spans="1:14" ht="75.95" customHeight="1">
      <c r="A17" s="87"/>
      <c r="B17" s="74"/>
      <c r="C17" s="89"/>
      <c r="D17" s="75" t="s">
        <v>210</v>
      </c>
      <c r="E17" s="75"/>
      <c r="F17" s="75"/>
      <c r="G17" s="3" t="s">
        <v>211</v>
      </c>
      <c r="H17" s="5" t="s">
        <v>90</v>
      </c>
      <c r="I17" s="81">
        <v>2.38</v>
      </c>
      <c r="J17" s="74"/>
      <c r="K17" s="92">
        <v>0</v>
      </c>
      <c r="L17" s="93"/>
      <c r="M17" s="94" t="s">
        <v>212</v>
      </c>
      <c r="N17" s="95"/>
    </row>
    <row r="18" spans="1:14" ht="74.099999999999994" customHeight="1">
      <c r="A18" s="87"/>
      <c r="B18" s="74"/>
      <c r="C18" s="89"/>
      <c r="D18" s="75" t="s">
        <v>213</v>
      </c>
      <c r="E18" s="75"/>
      <c r="F18" s="75"/>
      <c r="G18" s="3" t="s">
        <v>214</v>
      </c>
      <c r="H18" s="8" t="s">
        <v>95</v>
      </c>
      <c r="I18" s="81">
        <v>2.38</v>
      </c>
      <c r="J18" s="74"/>
      <c r="K18" s="92">
        <v>0.72</v>
      </c>
      <c r="L18" s="93"/>
      <c r="M18" s="76" t="s">
        <v>215</v>
      </c>
      <c r="N18" s="77"/>
    </row>
    <row r="19" spans="1:14" ht="75.95" customHeight="1">
      <c r="A19" s="87"/>
      <c r="B19" s="74"/>
      <c r="C19" s="89"/>
      <c r="D19" s="78" t="s">
        <v>216</v>
      </c>
      <c r="E19" s="79"/>
      <c r="F19" s="80"/>
      <c r="G19" s="3" t="s">
        <v>217</v>
      </c>
      <c r="H19" s="8" t="s">
        <v>101</v>
      </c>
      <c r="I19" s="81">
        <v>2.38</v>
      </c>
      <c r="J19" s="74"/>
      <c r="K19" s="92">
        <v>2.04</v>
      </c>
      <c r="L19" s="93"/>
      <c r="M19" s="76" t="s">
        <v>215</v>
      </c>
      <c r="N19" s="77"/>
    </row>
    <row r="20" spans="1:14" ht="15" customHeight="1">
      <c r="A20" s="87"/>
      <c r="B20" s="74"/>
      <c r="C20" s="89"/>
      <c r="D20" s="78" t="s">
        <v>218</v>
      </c>
      <c r="E20" s="79" t="s">
        <v>219</v>
      </c>
      <c r="F20" s="80" t="s">
        <v>218</v>
      </c>
      <c r="G20" s="7">
        <v>0</v>
      </c>
      <c r="H20" s="5" t="s">
        <v>90</v>
      </c>
      <c r="I20" s="81">
        <v>2.38</v>
      </c>
      <c r="J20" s="74"/>
      <c r="K20" s="92">
        <v>2.38</v>
      </c>
      <c r="L20" s="93"/>
      <c r="M20" s="96"/>
      <c r="N20" s="97"/>
    </row>
    <row r="21" spans="1:14" ht="15" customHeight="1">
      <c r="A21" s="87"/>
      <c r="B21" s="74"/>
      <c r="C21" s="89"/>
      <c r="D21" s="78" t="s">
        <v>220</v>
      </c>
      <c r="E21" s="79" t="s">
        <v>221</v>
      </c>
      <c r="F21" s="80" t="s">
        <v>220</v>
      </c>
      <c r="G21" s="3" t="s">
        <v>221</v>
      </c>
      <c r="H21" s="3" t="s">
        <v>33</v>
      </c>
      <c r="I21" s="81">
        <v>2.38</v>
      </c>
      <c r="J21" s="74"/>
      <c r="K21" s="92">
        <v>2.38</v>
      </c>
      <c r="L21" s="93"/>
      <c r="M21" s="96"/>
      <c r="N21" s="97"/>
    </row>
    <row r="22" spans="1:14" ht="15" customHeight="1">
      <c r="A22" s="87"/>
      <c r="B22" s="74"/>
      <c r="C22" s="89"/>
      <c r="D22" s="78" t="s">
        <v>222</v>
      </c>
      <c r="E22" s="79" t="s">
        <v>33</v>
      </c>
      <c r="F22" s="80" t="s">
        <v>222</v>
      </c>
      <c r="G22" s="3" t="s">
        <v>33</v>
      </c>
      <c r="H22" s="3" t="s">
        <v>33</v>
      </c>
      <c r="I22" s="81">
        <v>2.38</v>
      </c>
      <c r="J22" s="74"/>
      <c r="K22" s="92">
        <v>2.38</v>
      </c>
      <c r="L22" s="93"/>
      <c r="M22" s="96"/>
      <c r="N22" s="97"/>
    </row>
    <row r="23" spans="1:14" ht="72" customHeight="1">
      <c r="A23" s="87"/>
      <c r="B23" s="74"/>
      <c r="C23" s="89"/>
      <c r="D23" s="78" t="s">
        <v>223</v>
      </c>
      <c r="E23" s="79" t="s">
        <v>211</v>
      </c>
      <c r="F23" s="80" t="s">
        <v>223</v>
      </c>
      <c r="G23" s="3" t="s">
        <v>211</v>
      </c>
      <c r="H23" s="5" t="s">
        <v>90</v>
      </c>
      <c r="I23" s="81">
        <v>2.38</v>
      </c>
      <c r="J23" s="74"/>
      <c r="K23" s="92">
        <v>0</v>
      </c>
      <c r="L23" s="93"/>
      <c r="M23" s="94" t="s">
        <v>224</v>
      </c>
      <c r="N23" s="95"/>
    </row>
    <row r="24" spans="1:14" ht="15" customHeight="1">
      <c r="A24" s="87"/>
      <c r="B24" s="74"/>
      <c r="C24" s="89"/>
      <c r="D24" s="78" t="s">
        <v>225</v>
      </c>
      <c r="E24" s="79" t="s">
        <v>226</v>
      </c>
      <c r="F24" s="80" t="s">
        <v>225</v>
      </c>
      <c r="G24" s="3" t="s">
        <v>226</v>
      </c>
      <c r="H24" s="3" t="s">
        <v>33</v>
      </c>
      <c r="I24" s="81">
        <v>2.38</v>
      </c>
      <c r="J24" s="74"/>
      <c r="K24" s="81">
        <v>2.38</v>
      </c>
      <c r="L24" s="74"/>
      <c r="M24" s="96"/>
      <c r="N24" s="97"/>
    </row>
    <row r="25" spans="1:14" ht="15" customHeight="1">
      <c r="A25" s="87"/>
      <c r="B25" s="74"/>
      <c r="C25" s="89"/>
      <c r="D25" s="78" t="s">
        <v>227</v>
      </c>
      <c r="E25" s="79" t="s">
        <v>179</v>
      </c>
      <c r="F25" s="80" t="s">
        <v>227</v>
      </c>
      <c r="G25" s="3" t="s">
        <v>179</v>
      </c>
      <c r="H25" s="3" t="s">
        <v>33</v>
      </c>
      <c r="I25" s="81">
        <v>2.38</v>
      </c>
      <c r="J25" s="74"/>
      <c r="K25" s="81">
        <v>2.38</v>
      </c>
      <c r="L25" s="74"/>
      <c r="M25" s="96"/>
      <c r="N25" s="97"/>
    </row>
    <row r="26" spans="1:14" ht="15" customHeight="1">
      <c r="A26" s="87"/>
      <c r="B26" s="74"/>
      <c r="C26" s="89"/>
      <c r="D26" s="78" t="s">
        <v>228</v>
      </c>
      <c r="E26" s="79" t="s">
        <v>217</v>
      </c>
      <c r="F26" s="80" t="s">
        <v>228</v>
      </c>
      <c r="G26" s="3" t="s">
        <v>217</v>
      </c>
      <c r="H26" s="3" t="s">
        <v>33</v>
      </c>
      <c r="I26" s="81">
        <v>2.38</v>
      </c>
      <c r="J26" s="74"/>
      <c r="K26" s="81">
        <v>2.38</v>
      </c>
      <c r="L26" s="74"/>
      <c r="M26" s="96"/>
      <c r="N26" s="97"/>
    </row>
    <row r="27" spans="1:14" ht="15" customHeight="1">
      <c r="A27" s="87"/>
      <c r="B27" s="74"/>
      <c r="C27" s="89"/>
      <c r="D27" s="78" t="s">
        <v>178</v>
      </c>
      <c r="E27" s="79" t="s">
        <v>179</v>
      </c>
      <c r="F27" s="80" t="s">
        <v>178</v>
      </c>
      <c r="G27" s="3" t="s">
        <v>179</v>
      </c>
      <c r="H27" s="5" t="s">
        <v>66</v>
      </c>
      <c r="I27" s="81">
        <v>2.38</v>
      </c>
      <c r="J27" s="74"/>
      <c r="K27" s="81">
        <v>2.38</v>
      </c>
      <c r="L27" s="74"/>
      <c r="M27" s="96"/>
      <c r="N27" s="97"/>
    </row>
    <row r="28" spans="1:14" ht="15" customHeight="1">
      <c r="A28" s="87"/>
      <c r="B28" s="74"/>
      <c r="C28" s="90"/>
      <c r="D28" s="78" t="s">
        <v>180</v>
      </c>
      <c r="E28" s="79" t="s">
        <v>33</v>
      </c>
      <c r="F28" s="80" t="s">
        <v>180</v>
      </c>
      <c r="G28" s="3" t="s">
        <v>33</v>
      </c>
      <c r="H28" s="3" t="s">
        <v>33</v>
      </c>
      <c r="I28" s="81">
        <v>2.38</v>
      </c>
      <c r="J28" s="74"/>
      <c r="K28" s="81">
        <v>2.38</v>
      </c>
      <c r="L28" s="74"/>
      <c r="M28" s="96"/>
      <c r="N28" s="97"/>
    </row>
    <row r="29" spans="1:14" ht="15" customHeight="1">
      <c r="A29" s="87"/>
      <c r="B29" s="74"/>
      <c r="C29" s="88" t="s">
        <v>182</v>
      </c>
      <c r="D29" s="75" t="s">
        <v>229</v>
      </c>
      <c r="E29" s="75"/>
      <c r="F29" s="75"/>
      <c r="G29" s="3" t="s">
        <v>109</v>
      </c>
      <c r="H29" s="3" t="s">
        <v>33</v>
      </c>
      <c r="I29" s="81">
        <v>2.38</v>
      </c>
      <c r="J29" s="74"/>
      <c r="K29" s="81">
        <v>2.38</v>
      </c>
      <c r="L29" s="74"/>
      <c r="M29" s="96"/>
      <c r="N29" s="97"/>
    </row>
    <row r="30" spans="1:14" ht="15" customHeight="1">
      <c r="A30" s="87"/>
      <c r="B30" s="74"/>
      <c r="C30" s="89"/>
      <c r="D30" s="75" t="s">
        <v>187</v>
      </c>
      <c r="E30" s="75"/>
      <c r="F30" s="75"/>
      <c r="G30" s="3" t="s">
        <v>109</v>
      </c>
      <c r="H30" s="3" t="s">
        <v>33</v>
      </c>
      <c r="I30" s="81">
        <v>2.38</v>
      </c>
      <c r="J30" s="74"/>
      <c r="K30" s="81">
        <v>2.38</v>
      </c>
      <c r="L30" s="74"/>
      <c r="M30" s="74"/>
      <c r="N30" s="74"/>
    </row>
    <row r="31" spans="1:14" ht="15" customHeight="1">
      <c r="A31" s="87"/>
      <c r="B31" s="74"/>
      <c r="C31" s="89"/>
      <c r="D31" s="75" t="s">
        <v>184</v>
      </c>
      <c r="E31" s="75"/>
      <c r="F31" s="75"/>
      <c r="G31" s="3" t="s">
        <v>109</v>
      </c>
      <c r="H31" s="3" t="s">
        <v>33</v>
      </c>
      <c r="I31" s="81">
        <v>2.38</v>
      </c>
      <c r="J31" s="74"/>
      <c r="K31" s="81">
        <v>2.38</v>
      </c>
      <c r="L31" s="74"/>
      <c r="M31" s="74"/>
      <c r="N31" s="74"/>
    </row>
    <row r="32" spans="1:14" ht="15" customHeight="1">
      <c r="A32" s="87"/>
      <c r="B32" s="74"/>
      <c r="C32" s="90"/>
      <c r="D32" s="78" t="s">
        <v>230</v>
      </c>
      <c r="E32" s="79" t="s">
        <v>109</v>
      </c>
      <c r="F32" s="80" t="s">
        <v>230</v>
      </c>
      <c r="G32" s="3" t="s">
        <v>109</v>
      </c>
      <c r="H32" s="3" t="s">
        <v>33</v>
      </c>
      <c r="I32" s="81">
        <v>2.38</v>
      </c>
      <c r="J32" s="74"/>
      <c r="K32" s="81">
        <v>2.38</v>
      </c>
      <c r="L32" s="74"/>
      <c r="M32" s="96"/>
      <c r="N32" s="97"/>
    </row>
    <row r="33" spans="1:14" ht="15" customHeight="1">
      <c r="A33" s="87"/>
      <c r="B33" s="74"/>
      <c r="C33" s="3" t="s">
        <v>188</v>
      </c>
      <c r="D33" s="75" t="s">
        <v>189</v>
      </c>
      <c r="E33" s="75"/>
      <c r="F33" s="75"/>
      <c r="G33" s="3" t="s">
        <v>112</v>
      </c>
      <c r="H33" s="3" t="s">
        <v>33</v>
      </c>
      <c r="I33" s="81">
        <v>2.38</v>
      </c>
      <c r="J33" s="74"/>
      <c r="K33" s="81">
        <v>2.38</v>
      </c>
      <c r="L33" s="74"/>
      <c r="M33" s="74"/>
      <c r="N33" s="74"/>
    </row>
    <row r="34" spans="1:14" ht="22.5">
      <c r="A34" s="87"/>
      <c r="B34" s="74" t="s">
        <v>190</v>
      </c>
      <c r="C34" s="3" t="s">
        <v>231</v>
      </c>
      <c r="D34" s="75" t="s">
        <v>232</v>
      </c>
      <c r="E34" s="75"/>
      <c r="F34" s="75"/>
      <c r="G34" s="3" t="s">
        <v>233</v>
      </c>
      <c r="H34" s="3" t="s">
        <v>33</v>
      </c>
      <c r="I34" s="81">
        <v>4.32</v>
      </c>
      <c r="J34" s="74"/>
      <c r="K34" s="81">
        <v>4.32</v>
      </c>
      <c r="L34" s="74"/>
      <c r="M34" s="74"/>
      <c r="N34" s="74"/>
    </row>
    <row r="35" spans="1:14" ht="75.95" customHeight="1">
      <c r="A35" s="87"/>
      <c r="B35" s="74"/>
      <c r="C35" s="74" t="s">
        <v>191</v>
      </c>
      <c r="D35" s="75" t="s">
        <v>234</v>
      </c>
      <c r="E35" s="75"/>
      <c r="F35" s="75"/>
      <c r="G35" s="3" t="s">
        <v>235</v>
      </c>
      <c r="H35" s="8" t="s">
        <v>117</v>
      </c>
      <c r="I35" s="81">
        <v>4.28</v>
      </c>
      <c r="J35" s="74"/>
      <c r="K35" s="81">
        <v>3.56</v>
      </c>
      <c r="L35" s="74"/>
      <c r="M35" s="76" t="s">
        <v>215</v>
      </c>
      <c r="N35" s="77"/>
    </row>
    <row r="36" spans="1:14" ht="15" customHeight="1">
      <c r="A36" s="87"/>
      <c r="B36" s="74"/>
      <c r="C36" s="74"/>
      <c r="D36" s="75" t="s">
        <v>236</v>
      </c>
      <c r="E36" s="75"/>
      <c r="F36" s="75"/>
      <c r="G36" s="3" t="s">
        <v>237</v>
      </c>
      <c r="H36" s="3" t="s">
        <v>33</v>
      </c>
      <c r="I36" s="81">
        <v>4.28</v>
      </c>
      <c r="J36" s="74"/>
      <c r="K36" s="81">
        <v>4.28</v>
      </c>
      <c r="L36" s="74"/>
      <c r="M36" s="74"/>
      <c r="N36" s="74"/>
    </row>
    <row r="37" spans="1:14" ht="22.5">
      <c r="A37" s="87"/>
      <c r="B37" s="74"/>
      <c r="C37" s="3" t="s">
        <v>238</v>
      </c>
      <c r="D37" s="75" t="s">
        <v>239</v>
      </c>
      <c r="E37" s="75"/>
      <c r="F37" s="75"/>
      <c r="G37" s="3" t="s">
        <v>119</v>
      </c>
      <c r="H37" s="3" t="s">
        <v>33</v>
      </c>
      <c r="I37" s="81">
        <v>4.28</v>
      </c>
      <c r="J37" s="74"/>
      <c r="K37" s="81">
        <v>4.28</v>
      </c>
      <c r="L37" s="74"/>
      <c r="M37" s="74"/>
      <c r="N37" s="74"/>
    </row>
    <row r="38" spans="1:14" ht="15" customHeight="1">
      <c r="A38" s="87"/>
      <c r="B38" s="74"/>
      <c r="C38" s="74" t="s">
        <v>194</v>
      </c>
      <c r="D38" s="75" t="s">
        <v>240</v>
      </c>
      <c r="E38" s="75"/>
      <c r="F38" s="75"/>
      <c r="G38" s="3" t="s">
        <v>48</v>
      </c>
      <c r="H38" s="3" t="s">
        <v>33</v>
      </c>
      <c r="I38" s="81">
        <v>4.28</v>
      </c>
      <c r="J38" s="74"/>
      <c r="K38" s="81">
        <v>4.28</v>
      </c>
      <c r="L38" s="74"/>
      <c r="M38" s="74"/>
      <c r="N38" s="74"/>
    </row>
    <row r="39" spans="1:14" ht="15" customHeight="1">
      <c r="A39" s="87"/>
      <c r="B39" s="74"/>
      <c r="C39" s="74"/>
      <c r="D39" s="75" t="s">
        <v>241</v>
      </c>
      <c r="E39" s="75"/>
      <c r="F39" s="75"/>
      <c r="G39" s="3" t="s">
        <v>177</v>
      </c>
      <c r="H39" s="3" t="s">
        <v>33</v>
      </c>
      <c r="I39" s="81">
        <v>4.28</v>
      </c>
      <c r="J39" s="74"/>
      <c r="K39" s="81">
        <v>4.28</v>
      </c>
      <c r="L39" s="74"/>
      <c r="M39" s="74"/>
      <c r="N39" s="74"/>
    </row>
    <row r="40" spans="1:14" ht="15" customHeight="1">
      <c r="A40" s="87"/>
      <c r="B40" s="74"/>
      <c r="C40" s="74"/>
      <c r="D40" s="75" t="s">
        <v>195</v>
      </c>
      <c r="E40" s="75"/>
      <c r="F40" s="75"/>
      <c r="G40" s="3" t="s">
        <v>132</v>
      </c>
      <c r="H40" s="3" t="s">
        <v>33</v>
      </c>
      <c r="I40" s="81">
        <v>4.28</v>
      </c>
      <c r="J40" s="74"/>
      <c r="K40" s="81">
        <v>4.28</v>
      </c>
      <c r="L40" s="74"/>
      <c r="M40" s="74"/>
      <c r="N40" s="74"/>
    </row>
    <row r="41" spans="1:14" ht="21" customHeight="1">
      <c r="A41" s="87"/>
      <c r="B41" s="74" t="s">
        <v>198</v>
      </c>
      <c r="C41" s="74" t="s">
        <v>199</v>
      </c>
      <c r="D41" s="75" t="s">
        <v>200</v>
      </c>
      <c r="E41" s="75"/>
      <c r="F41" s="75"/>
      <c r="G41" s="3" t="s">
        <v>179</v>
      </c>
      <c r="H41" s="5" t="s">
        <v>140</v>
      </c>
      <c r="I41" s="81">
        <v>5</v>
      </c>
      <c r="J41" s="74"/>
      <c r="K41" s="81">
        <v>5</v>
      </c>
      <c r="L41" s="74"/>
      <c r="M41" s="74"/>
      <c r="N41" s="74"/>
    </row>
    <row r="42" spans="1:14" ht="21" customHeight="1">
      <c r="A42" s="87"/>
      <c r="B42" s="74"/>
      <c r="C42" s="74"/>
      <c r="D42" s="75" t="s">
        <v>201</v>
      </c>
      <c r="E42" s="75"/>
      <c r="F42" s="75"/>
      <c r="G42" s="3" t="s">
        <v>179</v>
      </c>
      <c r="H42" s="5" t="s">
        <v>140</v>
      </c>
      <c r="I42" s="81">
        <v>5</v>
      </c>
      <c r="J42" s="74"/>
      <c r="K42" s="81">
        <v>5</v>
      </c>
      <c r="L42" s="74"/>
      <c r="M42" s="74"/>
      <c r="N42" s="74"/>
    </row>
    <row r="43" spans="1:14" ht="15" customHeight="1">
      <c r="A43" s="82" t="s">
        <v>202</v>
      </c>
      <c r="B43" s="82"/>
      <c r="C43" s="82"/>
      <c r="D43" s="82"/>
      <c r="E43" s="82"/>
      <c r="F43" s="82"/>
      <c r="G43" s="82"/>
      <c r="H43" s="82"/>
      <c r="I43" s="82">
        <v>100</v>
      </c>
      <c r="J43" s="82"/>
      <c r="K43" s="82">
        <f>SUM(K13:K42)+N6</f>
        <v>91.31</v>
      </c>
      <c r="L43" s="82"/>
      <c r="M43" s="83" t="s">
        <v>146</v>
      </c>
      <c r="N43" s="83"/>
    </row>
    <row r="44" spans="1:14">
      <c r="A44" s="6" t="s">
        <v>203</v>
      </c>
      <c r="B44" s="84" t="s">
        <v>204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6"/>
    </row>
    <row r="45" spans="1:14" ht="15.95" customHeight="1"/>
  </sheetData>
  <mergeCells count="179">
    <mergeCell ref="A10:A11"/>
    <mergeCell ref="A12:A42"/>
    <mergeCell ref="B13:B33"/>
    <mergeCell ref="B34:B40"/>
    <mergeCell ref="B41:B42"/>
    <mergeCell ref="C13:C15"/>
    <mergeCell ref="C16:C28"/>
    <mergeCell ref="C29:C32"/>
    <mergeCell ref="C35:C36"/>
    <mergeCell ref="C38:C40"/>
    <mergeCell ref="C41:C42"/>
    <mergeCell ref="D42:F42"/>
    <mergeCell ref="I42:J42"/>
    <mergeCell ref="K42:L42"/>
    <mergeCell ref="M42:N42"/>
    <mergeCell ref="A43:H43"/>
    <mergeCell ref="I43:J43"/>
    <mergeCell ref="K43:L43"/>
    <mergeCell ref="M43:N43"/>
    <mergeCell ref="B44:N44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17" type="noConversion"/>
  <pageMargins left="0.75" right="0.75" top="1" bottom="1" header="0.5" footer="0.5"/>
  <pageSetup paperSize="9" scale="85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R11" sqref="R11"/>
    </sheetView>
  </sheetViews>
  <sheetFormatPr defaultColWidth="9" defaultRowHeight="13.5"/>
  <cols>
    <col min="1" max="1" width="5.25" customWidth="1"/>
    <col min="3" max="3" width="8.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>
      <c r="A1" s="69" t="s">
        <v>153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15" customHeight="1">
      <c r="A2" s="68" t="s">
        <v>148</v>
      </c>
      <c r="B2" s="68"/>
      <c r="C2" s="68" t="s">
        <v>242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15" customHeight="1">
      <c r="A3" s="68" t="s">
        <v>149</v>
      </c>
      <c r="B3" s="68"/>
      <c r="C3" s="68" t="s">
        <v>152</v>
      </c>
      <c r="D3" s="68"/>
      <c r="E3" s="68"/>
      <c r="F3" s="68"/>
      <c r="G3" s="68"/>
      <c r="H3" s="68" t="s">
        <v>155</v>
      </c>
      <c r="I3" s="68"/>
      <c r="J3" s="68" t="s">
        <v>2</v>
      </c>
      <c r="K3" s="68"/>
      <c r="L3" s="68"/>
      <c r="M3" s="68"/>
      <c r="N3" s="68"/>
    </row>
    <row r="4" spans="1:14" ht="15" customHeight="1">
      <c r="A4" s="68" t="s">
        <v>150</v>
      </c>
      <c r="B4" s="68"/>
      <c r="C4" s="68"/>
      <c r="D4" s="68"/>
      <c r="E4" s="68" t="s">
        <v>4</v>
      </c>
      <c r="F4" s="68" t="s">
        <v>156</v>
      </c>
      <c r="G4" s="68"/>
      <c r="H4" s="68" t="s">
        <v>157</v>
      </c>
      <c r="I4" s="68"/>
      <c r="J4" s="68" t="s">
        <v>8</v>
      </c>
      <c r="K4" s="68"/>
      <c r="L4" s="68" t="s">
        <v>158</v>
      </c>
      <c r="M4" s="68"/>
      <c r="N4" s="68" t="s">
        <v>9</v>
      </c>
    </row>
    <row r="5" spans="1:14" ht="1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4" ht="15" customHeight="1">
      <c r="A6" s="68"/>
      <c r="B6" s="68"/>
      <c r="C6" s="70" t="s">
        <v>159</v>
      </c>
      <c r="D6" s="70"/>
      <c r="E6" s="2">
        <f>SUM(E7:E9)</f>
        <v>8</v>
      </c>
      <c r="F6" s="71">
        <f>SUM(F7:G9)</f>
        <v>8</v>
      </c>
      <c r="G6" s="71"/>
      <c r="H6" s="71">
        <f>SUM(H7:I9)</f>
        <v>8</v>
      </c>
      <c r="I6" s="71"/>
      <c r="J6" s="68">
        <v>10</v>
      </c>
      <c r="K6" s="68"/>
      <c r="L6" s="72">
        <f>H6/F6</f>
        <v>1</v>
      </c>
      <c r="M6" s="72"/>
      <c r="N6" s="1">
        <v>10</v>
      </c>
    </row>
    <row r="7" spans="1:14" ht="15" customHeight="1">
      <c r="A7" s="68"/>
      <c r="B7" s="68"/>
      <c r="C7" s="68" t="s">
        <v>160</v>
      </c>
      <c r="D7" s="68"/>
      <c r="E7" s="2">
        <v>8</v>
      </c>
      <c r="F7" s="71">
        <v>8</v>
      </c>
      <c r="G7" s="71"/>
      <c r="H7" s="71">
        <v>8</v>
      </c>
      <c r="I7" s="71"/>
      <c r="J7" s="68" t="s">
        <v>12</v>
      </c>
      <c r="K7" s="68"/>
      <c r="L7" s="68"/>
      <c r="M7" s="68"/>
      <c r="N7" s="1" t="s">
        <v>12</v>
      </c>
    </row>
    <row r="8" spans="1:14" ht="15" customHeight="1">
      <c r="A8" s="68"/>
      <c r="B8" s="68"/>
      <c r="C8" s="68" t="s">
        <v>161</v>
      </c>
      <c r="D8" s="68"/>
      <c r="E8" s="2"/>
      <c r="F8" s="71"/>
      <c r="G8" s="71"/>
      <c r="H8" s="71"/>
      <c r="I8" s="71"/>
      <c r="J8" s="68" t="s">
        <v>12</v>
      </c>
      <c r="K8" s="68"/>
      <c r="L8" s="68"/>
      <c r="M8" s="68"/>
      <c r="N8" s="1" t="s">
        <v>12</v>
      </c>
    </row>
    <row r="9" spans="1:14" ht="15" customHeight="1">
      <c r="A9" s="68"/>
      <c r="B9" s="68"/>
      <c r="C9" s="68" t="s">
        <v>151</v>
      </c>
      <c r="D9" s="68"/>
      <c r="E9" s="2"/>
      <c r="F9" s="71"/>
      <c r="G9" s="71"/>
      <c r="H9" s="71"/>
      <c r="I9" s="71"/>
      <c r="J9" s="68" t="s">
        <v>12</v>
      </c>
      <c r="K9" s="68"/>
      <c r="L9" s="68"/>
      <c r="M9" s="68"/>
      <c r="N9" s="1" t="s">
        <v>12</v>
      </c>
    </row>
    <row r="10" spans="1:14" ht="15" customHeight="1">
      <c r="A10" s="68" t="s">
        <v>162</v>
      </c>
      <c r="B10" s="68" t="s">
        <v>15</v>
      </c>
      <c r="C10" s="68"/>
      <c r="D10" s="68"/>
      <c r="E10" s="68"/>
      <c r="F10" s="68"/>
      <c r="G10" s="68"/>
      <c r="H10" s="68" t="s">
        <v>163</v>
      </c>
      <c r="I10" s="68"/>
      <c r="J10" s="68"/>
      <c r="K10" s="68"/>
      <c r="L10" s="68"/>
      <c r="M10" s="68"/>
      <c r="N10" s="68"/>
    </row>
    <row r="11" spans="1:14" ht="78" customHeight="1">
      <c r="A11" s="68"/>
      <c r="B11" s="73" t="s">
        <v>243</v>
      </c>
      <c r="C11" s="73"/>
      <c r="D11" s="73"/>
      <c r="E11" s="73"/>
      <c r="F11" s="73"/>
      <c r="G11" s="73"/>
      <c r="H11" s="73" t="s">
        <v>244</v>
      </c>
      <c r="I11" s="73"/>
      <c r="J11" s="73"/>
      <c r="K11" s="73"/>
      <c r="L11" s="73"/>
      <c r="M11" s="73"/>
      <c r="N11" s="73"/>
    </row>
    <row r="12" spans="1:14" ht="18.95" customHeight="1">
      <c r="A12" s="87" t="s">
        <v>166</v>
      </c>
      <c r="B12" s="3" t="s">
        <v>24</v>
      </c>
      <c r="C12" s="3" t="s">
        <v>25</v>
      </c>
      <c r="D12" s="74" t="s">
        <v>26</v>
      </c>
      <c r="E12" s="74"/>
      <c r="F12" s="74"/>
      <c r="G12" s="3" t="s">
        <v>27</v>
      </c>
      <c r="H12" s="3" t="s">
        <v>28</v>
      </c>
      <c r="I12" s="74" t="s">
        <v>8</v>
      </c>
      <c r="J12" s="74"/>
      <c r="K12" s="74" t="s">
        <v>9</v>
      </c>
      <c r="L12" s="74"/>
      <c r="M12" s="74" t="s">
        <v>29</v>
      </c>
      <c r="N12" s="74"/>
    </row>
    <row r="13" spans="1:14" ht="15" customHeight="1">
      <c r="A13" s="87"/>
      <c r="B13" s="74" t="s">
        <v>167</v>
      </c>
      <c r="C13" s="88" t="s">
        <v>168</v>
      </c>
      <c r="D13" s="75" t="s">
        <v>245</v>
      </c>
      <c r="E13" s="75"/>
      <c r="F13" s="75"/>
      <c r="G13" s="3" t="s">
        <v>246</v>
      </c>
      <c r="H13" s="3" t="s">
        <v>247</v>
      </c>
      <c r="I13" s="81">
        <v>3.92</v>
      </c>
      <c r="J13" s="74"/>
      <c r="K13" s="81">
        <v>3.92</v>
      </c>
      <c r="L13" s="74"/>
      <c r="M13" s="74"/>
      <c r="N13" s="74"/>
    </row>
    <row r="14" spans="1:14" ht="72.95" customHeight="1">
      <c r="A14" s="87"/>
      <c r="B14" s="74"/>
      <c r="C14" s="89"/>
      <c r="D14" s="75" t="s">
        <v>248</v>
      </c>
      <c r="E14" s="75"/>
      <c r="F14" s="75"/>
      <c r="G14" s="3" t="s">
        <v>33</v>
      </c>
      <c r="H14" s="3" t="s">
        <v>72</v>
      </c>
      <c r="I14" s="81">
        <v>3.84</v>
      </c>
      <c r="J14" s="74"/>
      <c r="K14" s="81">
        <v>1.92</v>
      </c>
      <c r="L14" s="74"/>
      <c r="M14" s="76" t="s">
        <v>249</v>
      </c>
      <c r="N14" s="77"/>
    </row>
    <row r="15" spans="1:14" ht="15" customHeight="1">
      <c r="A15" s="87"/>
      <c r="B15" s="74"/>
      <c r="C15" s="89"/>
      <c r="D15" s="75" t="s">
        <v>250</v>
      </c>
      <c r="E15" s="75"/>
      <c r="F15" s="75"/>
      <c r="G15" s="4" t="s">
        <v>33</v>
      </c>
      <c r="H15" s="3" t="s">
        <v>33</v>
      </c>
      <c r="I15" s="81">
        <v>3.84</v>
      </c>
      <c r="J15" s="74"/>
      <c r="K15" s="81">
        <v>3.84</v>
      </c>
      <c r="L15" s="74"/>
      <c r="M15" s="74"/>
      <c r="N15" s="74"/>
    </row>
    <row r="16" spans="1:14" ht="15" customHeight="1">
      <c r="A16" s="87"/>
      <c r="B16" s="74"/>
      <c r="C16" s="89"/>
      <c r="D16" s="78" t="s">
        <v>251</v>
      </c>
      <c r="E16" s="79"/>
      <c r="F16" s="80"/>
      <c r="G16" s="3" t="s">
        <v>33</v>
      </c>
      <c r="H16" s="3" t="s">
        <v>33</v>
      </c>
      <c r="I16" s="81">
        <v>3.84</v>
      </c>
      <c r="J16" s="74"/>
      <c r="K16" s="81">
        <v>3.84</v>
      </c>
      <c r="L16" s="74"/>
      <c r="M16" s="74"/>
      <c r="N16" s="74"/>
    </row>
    <row r="17" spans="1:14" ht="15" customHeight="1">
      <c r="A17" s="87"/>
      <c r="B17" s="74"/>
      <c r="C17" s="90"/>
      <c r="D17" s="98" t="s">
        <v>252</v>
      </c>
      <c r="E17" s="99"/>
      <c r="F17" s="100"/>
      <c r="G17" s="3" t="s">
        <v>33</v>
      </c>
      <c r="H17" s="3" t="s">
        <v>33</v>
      </c>
      <c r="I17" s="81">
        <v>3.84</v>
      </c>
      <c r="J17" s="74"/>
      <c r="K17" s="81">
        <v>3.84</v>
      </c>
      <c r="L17" s="74"/>
      <c r="M17" s="74"/>
      <c r="N17" s="74"/>
    </row>
    <row r="18" spans="1:14" ht="15" customHeight="1">
      <c r="A18" s="87"/>
      <c r="B18" s="74"/>
      <c r="C18" s="74" t="s">
        <v>175</v>
      </c>
      <c r="D18" s="75" t="s">
        <v>253</v>
      </c>
      <c r="E18" s="75"/>
      <c r="F18" s="75"/>
      <c r="G18" s="3" t="s">
        <v>179</v>
      </c>
      <c r="H18" s="3" t="s">
        <v>33</v>
      </c>
      <c r="I18" s="81">
        <v>3.84</v>
      </c>
      <c r="J18" s="74"/>
      <c r="K18" s="81">
        <v>3.84</v>
      </c>
      <c r="L18" s="74"/>
      <c r="M18" s="74"/>
      <c r="N18" s="74"/>
    </row>
    <row r="19" spans="1:14" ht="15" customHeight="1">
      <c r="A19" s="87"/>
      <c r="B19" s="74"/>
      <c r="C19" s="74"/>
      <c r="D19" s="75" t="s">
        <v>254</v>
      </c>
      <c r="E19" s="75"/>
      <c r="F19" s="75"/>
      <c r="G19" s="3" t="s">
        <v>33</v>
      </c>
      <c r="H19" s="3" t="s">
        <v>33</v>
      </c>
      <c r="I19" s="81">
        <v>3.84</v>
      </c>
      <c r="J19" s="74"/>
      <c r="K19" s="81">
        <v>3.84</v>
      </c>
      <c r="L19" s="74"/>
      <c r="M19" s="74"/>
      <c r="N19" s="74"/>
    </row>
    <row r="20" spans="1:14" ht="15" customHeight="1">
      <c r="A20" s="87"/>
      <c r="B20" s="74"/>
      <c r="C20" s="74"/>
      <c r="D20" s="75" t="s">
        <v>255</v>
      </c>
      <c r="E20" s="75"/>
      <c r="F20" s="75"/>
      <c r="G20" s="3" t="s">
        <v>33</v>
      </c>
      <c r="H20" s="3" t="s">
        <v>33</v>
      </c>
      <c r="I20" s="81">
        <v>3.84</v>
      </c>
      <c r="J20" s="74"/>
      <c r="K20" s="81">
        <v>3.84</v>
      </c>
      <c r="L20" s="74"/>
      <c r="M20" s="74"/>
      <c r="N20" s="74"/>
    </row>
    <row r="21" spans="1:14" ht="15" customHeight="1">
      <c r="A21" s="87"/>
      <c r="B21" s="74"/>
      <c r="C21" s="88" t="s">
        <v>182</v>
      </c>
      <c r="D21" s="75" t="s">
        <v>256</v>
      </c>
      <c r="E21" s="75"/>
      <c r="F21" s="75"/>
      <c r="G21" s="3" t="s">
        <v>109</v>
      </c>
      <c r="H21" s="3" t="s">
        <v>33</v>
      </c>
      <c r="I21" s="81">
        <v>3.84</v>
      </c>
      <c r="J21" s="74"/>
      <c r="K21" s="81">
        <v>3.84</v>
      </c>
      <c r="L21" s="74"/>
      <c r="M21" s="74"/>
      <c r="N21" s="74"/>
    </row>
    <row r="22" spans="1:14" ht="15" customHeight="1">
      <c r="A22" s="87"/>
      <c r="B22" s="74"/>
      <c r="C22" s="89"/>
      <c r="D22" s="75" t="s">
        <v>257</v>
      </c>
      <c r="E22" s="75"/>
      <c r="F22" s="75"/>
      <c r="G22" s="3" t="s">
        <v>109</v>
      </c>
      <c r="H22" s="3" t="s">
        <v>33</v>
      </c>
      <c r="I22" s="81">
        <v>3.84</v>
      </c>
      <c r="J22" s="74"/>
      <c r="K22" s="81">
        <v>3.84</v>
      </c>
      <c r="L22" s="74"/>
      <c r="M22" s="74"/>
      <c r="N22" s="74"/>
    </row>
    <row r="23" spans="1:14" ht="15" customHeight="1">
      <c r="A23" s="87"/>
      <c r="B23" s="74"/>
      <c r="C23" s="89"/>
      <c r="D23" s="75" t="s">
        <v>258</v>
      </c>
      <c r="E23" s="75"/>
      <c r="F23" s="75"/>
      <c r="G23" s="3" t="s">
        <v>109</v>
      </c>
      <c r="H23" s="3" t="s">
        <v>33</v>
      </c>
      <c r="I23" s="81">
        <v>3.84</v>
      </c>
      <c r="J23" s="74"/>
      <c r="K23" s="81">
        <v>3.84</v>
      </c>
      <c r="L23" s="74"/>
      <c r="M23" s="74"/>
      <c r="N23" s="74"/>
    </row>
    <row r="24" spans="1:14" ht="15" customHeight="1">
      <c r="A24" s="87"/>
      <c r="B24" s="74"/>
      <c r="C24" s="90"/>
      <c r="D24" s="78" t="s">
        <v>259</v>
      </c>
      <c r="E24" s="79"/>
      <c r="F24" s="80"/>
      <c r="G24" s="3" t="s">
        <v>109</v>
      </c>
      <c r="H24" s="3" t="s">
        <v>33</v>
      </c>
      <c r="I24" s="81">
        <v>3.84</v>
      </c>
      <c r="J24" s="74"/>
      <c r="K24" s="81">
        <v>3.84</v>
      </c>
      <c r="L24" s="74"/>
      <c r="M24" s="74"/>
      <c r="N24" s="74"/>
    </row>
    <row r="25" spans="1:14" ht="15" customHeight="1">
      <c r="A25" s="87"/>
      <c r="B25" s="74"/>
      <c r="C25" s="3" t="s">
        <v>188</v>
      </c>
      <c r="D25" s="75" t="s">
        <v>189</v>
      </c>
      <c r="E25" s="75"/>
      <c r="F25" s="75"/>
      <c r="G25" s="3" t="s">
        <v>112</v>
      </c>
      <c r="H25" s="3" t="s">
        <v>33</v>
      </c>
      <c r="I25" s="81">
        <v>3.84</v>
      </c>
      <c r="J25" s="74"/>
      <c r="K25" s="81">
        <v>3.84</v>
      </c>
      <c r="L25" s="74"/>
      <c r="M25" s="74"/>
      <c r="N25" s="74"/>
    </row>
    <row r="26" spans="1:14" ht="15" customHeight="1">
      <c r="A26" s="87"/>
      <c r="B26" s="74" t="s">
        <v>190</v>
      </c>
      <c r="C26" s="74" t="s">
        <v>191</v>
      </c>
      <c r="D26" s="75" t="s">
        <v>260</v>
      </c>
      <c r="E26" s="75"/>
      <c r="F26" s="75"/>
      <c r="G26" s="3" t="s">
        <v>261</v>
      </c>
      <c r="H26" s="3" t="s">
        <v>33</v>
      </c>
      <c r="I26" s="81">
        <v>7.5</v>
      </c>
      <c r="J26" s="74"/>
      <c r="K26" s="81">
        <v>7.5</v>
      </c>
      <c r="L26" s="74"/>
      <c r="M26" s="74"/>
      <c r="N26" s="74"/>
    </row>
    <row r="27" spans="1:14" ht="15" customHeight="1">
      <c r="A27" s="87"/>
      <c r="B27" s="74"/>
      <c r="C27" s="74"/>
      <c r="D27" s="75" t="s">
        <v>262</v>
      </c>
      <c r="E27" s="75"/>
      <c r="F27" s="75"/>
      <c r="G27" s="3" t="s">
        <v>261</v>
      </c>
      <c r="H27" s="3" t="s">
        <v>33</v>
      </c>
      <c r="I27" s="81">
        <v>7.5</v>
      </c>
      <c r="J27" s="74"/>
      <c r="K27" s="81">
        <v>7.5</v>
      </c>
      <c r="L27" s="74"/>
      <c r="M27" s="74"/>
      <c r="N27" s="74"/>
    </row>
    <row r="28" spans="1:14" ht="15" customHeight="1">
      <c r="A28" s="87"/>
      <c r="B28" s="74"/>
      <c r="C28" s="74" t="s">
        <v>194</v>
      </c>
      <c r="D28" s="75" t="s">
        <v>197</v>
      </c>
      <c r="E28" s="75"/>
      <c r="F28" s="75"/>
      <c r="G28" s="3" t="s">
        <v>48</v>
      </c>
      <c r="H28" s="3" t="s">
        <v>33</v>
      </c>
      <c r="I28" s="81">
        <v>7.5</v>
      </c>
      <c r="J28" s="74"/>
      <c r="K28" s="81">
        <v>7.5</v>
      </c>
      <c r="L28" s="74"/>
      <c r="M28" s="74"/>
      <c r="N28" s="74"/>
    </row>
    <row r="29" spans="1:14" ht="15" customHeight="1">
      <c r="A29" s="87"/>
      <c r="B29" s="74"/>
      <c r="C29" s="74"/>
      <c r="D29" s="75" t="s">
        <v>263</v>
      </c>
      <c r="E29" s="75"/>
      <c r="F29" s="75"/>
      <c r="G29" s="3" t="s">
        <v>48</v>
      </c>
      <c r="H29" s="3" t="s">
        <v>33</v>
      </c>
      <c r="I29" s="81">
        <v>7.5</v>
      </c>
      <c r="J29" s="74"/>
      <c r="K29" s="81">
        <v>7.5</v>
      </c>
      <c r="L29" s="74"/>
      <c r="M29" s="74"/>
      <c r="N29" s="74"/>
    </row>
    <row r="30" spans="1:14" ht="33" customHeight="1">
      <c r="A30" s="87"/>
      <c r="B30" s="3" t="s">
        <v>198</v>
      </c>
      <c r="C30" s="3" t="s">
        <v>199</v>
      </c>
      <c r="D30" s="75" t="s">
        <v>200</v>
      </c>
      <c r="E30" s="75"/>
      <c r="F30" s="75"/>
      <c r="G30" s="3" t="s">
        <v>81</v>
      </c>
      <c r="H30" s="5" t="s">
        <v>140</v>
      </c>
      <c r="I30" s="81">
        <v>10</v>
      </c>
      <c r="J30" s="74"/>
      <c r="K30" s="81">
        <v>10</v>
      </c>
      <c r="L30" s="74"/>
      <c r="M30" s="74"/>
      <c r="N30" s="74"/>
    </row>
    <row r="31" spans="1:14" ht="15" customHeight="1">
      <c r="A31" s="82" t="s">
        <v>202</v>
      </c>
      <c r="B31" s="82"/>
      <c r="C31" s="82"/>
      <c r="D31" s="82"/>
      <c r="E31" s="82"/>
      <c r="F31" s="82"/>
      <c r="G31" s="82"/>
      <c r="H31" s="82"/>
      <c r="I31" s="82">
        <v>100</v>
      </c>
      <c r="J31" s="82"/>
      <c r="K31" s="82">
        <f>SUM(K13:K30)+N6</f>
        <v>98.08</v>
      </c>
      <c r="L31" s="82"/>
      <c r="M31" s="83" t="s">
        <v>146</v>
      </c>
      <c r="N31" s="83"/>
    </row>
    <row r="32" spans="1:14">
      <c r="A32" s="6" t="s">
        <v>203</v>
      </c>
      <c r="B32" s="84" t="s">
        <v>204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6"/>
    </row>
  </sheetData>
  <mergeCells count="129">
    <mergeCell ref="A10:A11"/>
    <mergeCell ref="A12:A30"/>
    <mergeCell ref="B13:B25"/>
    <mergeCell ref="B26:B29"/>
    <mergeCell ref="C13:C17"/>
    <mergeCell ref="C18:C20"/>
    <mergeCell ref="C21:C24"/>
    <mergeCell ref="C26:C27"/>
    <mergeCell ref="C28:C29"/>
    <mergeCell ref="D30:F30"/>
    <mergeCell ref="I30:J30"/>
    <mergeCell ref="K30:L30"/>
    <mergeCell ref="M30:N30"/>
    <mergeCell ref="A31:H31"/>
    <mergeCell ref="I31:J31"/>
    <mergeCell ref="K31:L31"/>
    <mergeCell ref="M31:N31"/>
    <mergeCell ref="B32:N32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17" type="noConversion"/>
  <pageMargins left="0.75" right="0.75" top="1" bottom="1" header="0.5" footer="0.5"/>
  <pageSetup paperSize="9" scale="8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省级部门（单位）整体支出绩效自评表</vt:lpstr>
      <vt:lpstr>业务费支出绩效自评表</vt:lpstr>
      <vt:lpstr>办案业务费支出绩效自评表</vt:lpstr>
      <vt:lpstr>物业费支出绩效自评表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2020-03-13T02:25:00Z</cp:lastPrinted>
  <dcterms:created xsi:type="dcterms:W3CDTF">2018-12-06T00:45:00Z</dcterms:created>
  <dcterms:modified xsi:type="dcterms:W3CDTF">2023-08-14T08:30:35Z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F39B77317A1A4D95A3AE1D859A6E3214</vt:lpwstr>
  </property>
</Properties>
</file>