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860" tabRatio="857" firstSheet="3" activeTab="6"/>
  </bookViews>
  <sheets>
    <sheet name="封面" sheetId="10" r:id="rId1"/>
    <sheet name="目录" sheetId="12" r:id="rId2"/>
    <sheet name="省级部门（单位）整体支出绩效自评表" sheetId="4" r:id="rId3"/>
    <sheet name="部门预算项目支出绩效自评结果汇总表" sheetId="5" r:id="rId4"/>
    <sheet name="项目支出-中央政法转移支付资金" sheetId="2" r:id="rId5"/>
    <sheet name="项目支出-业务费" sheetId="13" r:id="rId6"/>
    <sheet name="项目支出-“两庭建设”资金" sheetId="14" r:id="rId7"/>
  </sheets>
  <externalReferences>
    <externalReference r:id="rId8"/>
  </externalReferences>
  <calcPr calcId="124519"/>
</workbook>
</file>

<file path=xl/calcChain.xml><?xml version="1.0" encoding="utf-8"?>
<calcChain xmlns="http://schemas.openxmlformats.org/spreadsheetml/2006/main">
  <c r="K28" i="2"/>
  <c r="I28"/>
  <c r="L6" i="13"/>
  <c r="L6" i="14"/>
  <c r="L6" i="2"/>
  <c r="H14" i="5"/>
  <c r="G14"/>
  <c r="F14"/>
  <c r="E14"/>
  <c r="D13"/>
  <c r="I13" s="1"/>
  <c r="D12"/>
  <c r="I12" s="1"/>
  <c r="D11"/>
  <c r="I11" s="1"/>
  <c r="D10"/>
  <c r="I10" s="1"/>
  <c r="D9"/>
  <c r="I9" s="1"/>
  <c r="D8"/>
  <c r="I8" s="1"/>
  <c r="J7"/>
  <c r="I7"/>
  <c r="D7"/>
  <c r="J6"/>
  <c r="D6"/>
  <c r="I6" s="1"/>
  <c r="J5"/>
  <c r="D5"/>
  <c r="F6" i="4"/>
  <c r="D5"/>
  <c r="F5" s="1"/>
  <c r="E4"/>
  <c r="F4" s="1"/>
  <c r="C4"/>
  <c r="K30" i="14"/>
  <c r="I30"/>
  <c r="K33" i="13"/>
  <c r="I33"/>
  <c r="H47" i="4"/>
  <c r="G47"/>
  <c r="D14" i="5" l="1"/>
  <c r="I14" s="1"/>
  <c r="I5"/>
</calcChain>
</file>

<file path=xl/sharedStrings.xml><?xml version="1.0" encoding="utf-8"?>
<sst xmlns="http://schemas.openxmlformats.org/spreadsheetml/2006/main" count="586" uniqueCount="232">
  <si>
    <t>附件1</t>
  </si>
  <si>
    <r>
      <rPr>
        <b/>
        <sz val="36"/>
        <color theme="1"/>
        <rFont val="宋体"/>
        <family val="3"/>
        <charset val="134"/>
        <scheme val="minor"/>
      </rPr>
      <t>2022年度省级预算执行情况绩效自评报表</t>
    </r>
    <r>
      <rPr>
        <b/>
        <sz val="28"/>
        <color theme="1"/>
        <rFont val="宋体"/>
        <family val="3"/>
        <charset val="134"/>
        <scheme val="minor"/>
      </rPr>
      <t xml:space="preserve">
</t>
    </r>
  </si>
  <si>
    <t xml:space="preserve">                                 编报部门（单位公章）：酒泉市中级人民法院</t>
  </si>
  <si>
    <t xml:space="preserve">                                 编报日期：2023年3月7日</t>
  </si>
  <si>
    <t xml:space="preserve">                                 联系人及电话： </t>
  </si>
  <si>
    <t>2022年度省级预算执行情况绩效自评报表目录</t>
  </si>
  <si>
    <t>一、部门自评报告</t>
  </si>
  <si>
    <t>二、部门整体支出自评表</t>
  </si>
  <si>
    <t>三、部门预算项目支出绩效自评结果汇总表</t>
  </si>
  <si>
    <t xml:space="preserve">  1.中央政法转移支付项目绩效自评表</t>
  </si>
  <si>
    <t xml:space="preserve">  2.业务费项目绩效自评表</t>
  </si>
  <si>
    <t xml:space="preserve"> 3.两庭运行维护费项目绩效自评表</t>
  </si>
  <si>
    <t xml:space="preserve"> </t>
  </si>
  <si>
    <t>2022年酒泉市中级人民法院整体支出绩效自评表</t>
  </si>
  <si>
    <t>部门（单位）名称</t>
  </si>
  <si>
    <t>酒泉市中级人民法院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</si>
  <si>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</si>
  <si>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</si>
  <si>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</si>
  <si>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</si>
  <si>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</si>
  <si>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</si>
  <si>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</si>
  <si>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</si>
  <si>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</si>
  <si>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</si>
  <si>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</si>
  <si>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</si>
  <si>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</si>
  <si>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</si>
  <si>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年度绩效指标完成情况</t>
  </si>
  <si>
    <t>一级指标</t>
  </si>
  <si>
    <t>二级指标</t>
  </si>
  <si>
    <t>三级指标</t>
  </si>
  <si>
    <t>年度指标值</t>
  </si>
  <si>
    <t>实际完成值</t>
  </si>
  <si>
    <t>偏差原因分析及改进措施</t>
  </si>
  <si>
    <t>部门管理20</t>
  </si>
  <si>
    <t>资金投入</t>
  </si>
  <si>
    <t>基本支出预算执行率</t>
  </si>
  <si>
    <t>=100%</t>
  </si>
  <si>
    <t>项目支出预算执行率</t>
  </si>
  <si>
    <t>&gt;=90%</t>
  </si>
  <si>
    <t>“三公经费”控制率</t>
  </si>
  <si>
    <t>≤100%</t>
  </si>
  <si>
    <t>结转结余变动率</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</si>
  <si>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</si>
  <si>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</si>
  <si>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</si>
  <si>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</si>
  <si>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</si>
  <si>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</si>
  <si>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</si>
  <si>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</si>
  <si>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</si>
  <si>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</si>
  <si>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</si>
  <si>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</si>
  <si>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</si>
  <si>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</si>
  <si>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履职效果50</t>
  </si>
  <si>
    <t>产出数量指标1-民商事案件审结率</t>
  </si>
  <si>
    <t>&gt;=95%</t>
  </si>
  <si>
    <t>产出数量指标2-刑事案件审结率</t>
  </si>
  <si>
    <t>产出数量指标3-行政案件审结率</t>
  </si>
  <si>
    <t>产出数量指标4-执行案件执结率</t>
  </si>
  <si>
    <t>&gt;=92%</t>
  </si>
  <si>
    <t>产出数量指标5-开展各类法制宣传活动次数</t>
  </si>
  <si>
    <t>&gt;=5次</t>
  </si>
  <si>
    <t>8次</t>
  </si>
  <si>
    <t>产出数量指标6-组织干警参加培训场数</t>
  </si>
  <si>
    <t>&gt;=2场</t>
  </si>
  <si>
    <t>3场</t>
  </si>
  <si>
    <t>产出数量指标7-采购工作完成率</t>
  </si>
  <si>
    <t>产出质量指标1-一审服判息诉率</t>
  </si>
  <si>
    <t>&gt;=15%</t>
  </si>
  <si>
    <t>产出质量指标2-案件发改率</t>
  </si>
  <si>
    <t>&lt;=2%</t>
  </si>
  <si>
    <t>产出质量指标3-培训考核通过率</t>
  </si>
  <si>
    <t>产出质量指标4-采购设备验收合格率</t>
  </si>
  <si>
    <t>产出时效指标1-法定审限内结案率</t>
  </si>
  <si>
    <t>产出时效指标2-法制宣传活动开展及时性</t>
  </si>
  <si>
    <t>及时</t>
  </si>
  <si>
    <t>产出时效指标3-培训工作完成及时性</t>
  </si>
  <si>
    <t>产出时效指标4-采购工作完成及时性</t>
  </si>
  <si>
    <t>产出成本指标-成本控制情况</t>
  </si>
  <si>
    <t>在预算范围内</t>
  </si>
  <si>
    <t>经济效益指标-执行终本合格率</t>
  </si>
  <si>
    <t>社会效益指标1-民商事案件调撤率</t>
  </si>
  <si>
    <t>&gt;=35%</t>
  </si>
  <si>
    <t>社会效益指标2-一审案件陪审率</t>
  </si>
  <si>
    <t>&gt;=83%</t>
  </si>
  <si>
    <t>单位获奖情况</t>
  </si>
  <si>
    <t>有</t>
  </si>
  <si>
    <t>违法违纪情况</t>
  </si>
  <si>
    <t>无</t>
  </si>
  <si>
    <t>能力建设10</t>
  </si>
  <si>
    <t>长效管理</t>
  </si>
  <si>
    <t>中期规划建设完备程度</t>
  </si>
  <si>
    <t>完备</t>
  </si>
  <si>
    <t>人力资源建设</t>
  </si>
  <si>
    <t>人员培训机制完备性</t>
  </si>
  <si>
    <t>档案管理</t>
  </si>
  <si>
    <t>档案管理完备性</t>
  </si>
  <si>
    <t>服务对象满意度10</t>
  </si>
  <si>
    <t>服务对象的满意度</t>
  </si>
  <si>
    <t>人民群众满意度</t>
  </si>
  <si>
    <t>&gt;=85%</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</si>
  <si>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</si>
  <si>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</si>
  <si>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</si>
  <si>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</si>
  <si>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</si>
  <si>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</si>
  <si>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</si>
  <si>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</si>
  <si>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</si>
  <si>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</si>
  <si>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</si>
  <si>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</si>
  <si>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</si>
  <si>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</si>
  <si>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</si>
  <si>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</si>
  <si>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</si>
  <si>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中央政法转移支付资金</t>
  </si>
  <si>
    <t>甘肃省高级人民法院</t>
  </si>
  <si>
    <t>业务费</t>
  </si>
  <si>
    <t>合计</t>
  </si>
  <si>
    <t>2022年酒泉市中级人民法院部门预算项目支出绩效自评表</t>
  </si>
  <si>
    <t>实施单位</t>
  </si>
  <si>
    <t>全年预算数</t>
  </si>
  <si>
    <t>全年执行数</t>
  </si>
  <si>
    <t>执行率</t>
  </si>
  <si>
    <t>年度资金总额</t>
  </si>
  <si>
    <t>其中：当年财政拨款</t>
  </si>
  <si>
    <t>-</t>
  </si>
  <si>
    <t xml:space="preserve">      上年结转资金</t>
  </si>
  <si>
    <t>年度总体目标</t>
  </si>
  <si>
    <t>实际完成情况</t>
  </si>
  <si>
    <t>绩效指标</t>
  </si>
  <si>
    <t>产出指标50</t>
  </si>
  <si>
    <t>数量指标</t>
  </si>
  <si>
    <t>采购项目完成率</t>
  </si>
  <si>
    <t>日常维修维护工作完成率</t>
  </si>
  <si>
    <t>结案率</t>
  </si>
  <si>
    <t>≥95%</t>
  </si>
  <si>
    <t>质量指标</t>
  </si>
  <si>
    <t>采购项目验收合格率</t>
  </si>
  <si>
    <t>设备故障排除率</t>
  </si>
  <si>
    <t>案件发改率</t>
  </si>
  <si>
    <t>≤2%</t>
  </si>
  <si>
    <t>时效指标</t>
  </si>
  <si>
    <t>采购项目完成及时性</t>
  </si>
  <si>
    <t>日常维修维护工作完成及时性</t>
  </si>
  <si>
    <t>法定审限内结案率</t>
  </si>
  <si>
    <t>成本指标</t>
  </si>
  <si>
    <t>成本控制情况</t>
  </si>
  <si>
    <t>社会效益指标</t>
  </si>
  <si>
    <t>民事案件调撤率</t>
  </si>
  <si>
    <t>≥35%</t>
  </si>
  <si>
    <t>有效保障审判业务</t>
  </si>
  <si>
    <t>有效保障</t>
  </si>
  <si>
    <t>可持续影响指标</t>
  </si>
  <si>
    <t>后期管护机制健全性</t>
  </si>
  <si>
    <t>满意度指标10</t>
  </si>
  <si>
    <t>服务对象满意度指标</t>
  </si>
  <si>
    <t>工作人员满意度</t>
  </si>
  <si>
    <t>≥90%</t>
  </si>
  <si>
    <t>≥85%</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</si>
  <si>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</si>
  <si>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</si>
  <si>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</si>
  <si>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</si>
  <si>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</si>
  <si>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</si>
  <si>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民商事案件审结率</t>
  </si>
  <si>
    <t>刑事案件审结率</t>
  </si>
  <si>
    <t>行政案件审结率</t>
  </si>
  <si>
    <t>执行案件执结率</t>
  </si>
  <si>
    <t>≥92%</t>
  </si>
  <si>
    <t>设备设施维修维护工作完成率</t>
  </si>
  <si>
    <t>一审服判息诉率</t>
  </si>
  <si>
    <t>≥15%</t>
  </si>
  <si>
    <t>维修维护项目验收合格率</t>
  </si>
  <si>
    <t>维修维护工作开展及时性</t>
  </si>
  <si>
    <t>一审案件陪审率</t>
  </si>
  <si>
    <t>≥83%</t>
  </si>
  <si>
    <t>案件评审机制健全性</t>
  </si>
  <si>
    <t>酒泉市中级人民法院院</t>
  </si>
  <si>
    <t>新审判法庭安检用房及安全防护围墙建设项目完成数</t>
  </si>
  <si>
    <t>=1项</t>
  </si>
  <si>
    <t>1项</t>
  </si>
  <si>
    <t>智慧法庭建设项目完成数</t>
  </si>
  <si>
    <t>“六专四室”专用设备采购项目完成数</t>
  </si>
  <si>
    <t>信息中心建设项目完成数</t>
  </si>
  <si>
    <t>新审判法庭安检用房及安全防护围墙建设项目验收合格率</t>
  </si>
  <si>
    <t>智慧法院4.0版（二期）建设项目验收合格率</t>
  </si>
  <si>
    <t>“六专四室”专用设备采购验收合格率</t>
  </si>
  <si>
    <t>新审判法庭安检用房及安全防护围墙建设项目完成及时性</t>
  </si>
  <si>
    <t>智慧法庭建设项目完成及时性</t>
  </si>
  <si>
    <t>“六专四室”专用设备采购项目完成及时性</t>
  </si>
  <si>
    <t>信息中心建设项目完成及时性</t>
  </si>
  <si>
    <t>有效保障审判服务</t>
  </si>
  <si>
    <t>建设性项目管理机制健全性</t>
  </si>
  <si>
    <t>工程配套设施完备性</t>
  </si>
  <si>
    <t>“两庭”建设</t>
    <phoneticPr fontId="31" type="noConversion"/>
  </si>
  <si>
    <t xml:space="preserve"> “智慧法院”信息化建设资金</t>
    <phoneticPr fontId="31" type="noConversion"/>
  </si>
  <si>
    <t>上年项目结余资金本年不纳入自评</t>
    <phoneticPr fontId="31" type="noConversion"/>
  </si>
  <si>
    <t>审判法庭冬季供暖费用</t>
    <phoneticPr fontId="31" type="noConversion"/>
  </si>
  <si>
    <t>其他资金本年不纳入自评</t>
    <phoneticPr fontId="31" type="noConversion"/>
  </si>
  <si>
    <t xml:space="preserve">   国有资产回购专项资金</t>
    <phoneticPr fontId="31" type="noConversion"/>
  </si>
  <si>
    <t>中央和省级司法救助资金</t>
    <phoneticPr fontId="31" type="noConversion"/>
  </si>
  <si>
    <t xml:space="preserve">  扫黑除恶审判工作经费</t>
    <phoneticPr fontId="31" type="noConversion"/>
  </si>
  <si>
    <t xml:space="preserve"> 司法合作论坛项目建设资金</t>
    <phoneticPr fontId="31" type="noConversion"/>
  </si>
  <si>
    <t>部门履职目标</t>
    <phoneticPr fontId="31" type="noConversion"/>
  </si>
  <si>
    <t>部门效果目标</t>
    <phoneticPr fontId="31" type="noConversion"/>
  </si>
  <si>
    <t>社会影响</t>
    <phoneticPr fontId="31" type="noConversion"/>
  </si>
  <si>
    <t>效益指标30</t>
    <phoneticPr fontId="31" type="noConversion"/>
  </si>
  <si>
    <t>根据年度工作计划完成新审判法庭安检用房及安全防护围墙建设项目、智慧法院4.0版（二期）建设项目，使得建设项目验收合格率均达到100%，为法院各项工作的开展提供良好的保障；根据工作计划按时采购工程设施及专用设备，使得采购设备验收率达到100%。</t>
    <phoneticPr fontId="31" type="noConversion"/>
  </si>
  <si>
    <t>目标1:合理使用全省法院业务费，保证当年案件审判优质高效完成，使得各类案件结率达到95%以上、法定审限内结案率达到100%。目标2:根据年度采购计划完成新审判法庭场内环卫保洁专用设备采购项目、新审判法庭室内绿色植物（租摆）采购项目、信息化运维外包服务采购项目、审判办公业务设备迁址搬运服务采购项目的采购工作，使得采购项目验收合格率均达到100%；对设备设施及时进行维修维护，保障审判工作的良好运转。</t>
    <phoneticPr fontId="31" type="noConversion"/>
  </si>
  <si>
    <t>目标1:根据年度工作计划完成新审判法庭楼体亮化专用灯具采购项目、办公涉密专用设备采购项目、移动办公办案终端更新集成采购项目的采购工作，使得采购项目验收合格率达到100%；按时完成日常维修维护工作，为各项工作的开展提供良好的保障。目标2:通过使用中央政法转移支付资金，保障法院审判工作的顺利开展，保证当年案件审判优质高效完成，使得年度结案率达到95%以上。</t>
    <phoneticPr fontId="31" type="noConversion"/>
  </si>
  <si>
    <t>主要用于办案办公费、邮电费、差旅费、劳务费、委托业务费、办公设备购置、信息网络及软件购置更新及公务用车购置等支出。保障了我院2022年各类案件的审判、执行工作。</t>
    <phoneticPr fontId="31" type="noConversion"/>
  </si>
  <si>
    <t>主要用于支付工作人员办理案件过程中需要开支的办公费、印刷费、邮电费、取暖费、物业管理费、劳务费、委托业务费、公务用车运行维护费、业务设备购置费等支出。全年预算执行率100%，保障了办案业务工作正常开展。</t>
    <phoneticPr fontId="31" type="noConversion"/>
  </si>
  <si>
    <t>主要用于新审判法庭房屋及设备的购置费用支出。</t>
    <phoneticPr fontId="31" type="noConversion"/>
  </si>
  <si>
    <t>目标3：坚持从严治院，锻造过硬法院队伍。</t>
    <phoneticPr fontId="31" type="noConversion"/>
  </si>
  <si>
    <t>目标1：聚焦便民利民，推进智慧法院建设。</t>
    <phoneticPr fontId="31" type="noConversion"/>
  </si>
  <si>
    <t>目标1完成情况：深化“一站式”建设，完善以诉讼服务中心为重点的便民利民措施，推动矛盾纠纷源头化解和社会治理，巩固多元解纷和分调裁审、繁简分流的改革成果，努力为人民群众提供更优质的司法服务。提升智慧法院建设水平，加大信息化成果的应用，推进智慧法院参与社会治理和创新发展。</t>
    <phoneticPr fontId="31" type="noConversion"/>
  </si>
  <si>
    <t>目标2：推动司法改革，持续提高案件质效。</t>
    <phoneticPr fontId="31" type="noConversion"/>
  </si>
  <si>
    <t>目标2完成情况：持续深化以审判为中心的刑事诉讼制度改革，全面落实专业法官会议制度、案件评查机制等，提高了案件质效。完善审判权力监督体系，破解人案矛盾和监管难题。严格遵循“自上而下”改革要求，巩固改革成果的推广与应用。全面提升司法公信力，让人民群众在每一个司法案件中感受到公平正义。</t>
    <phoneticPr fontId="31" type="noConversion"/>
  </si>
  <si>
    <t>目标3完成情况：严格执行中央八项规定及实施细则精神，不折不扣落实“三个规定”，开展审务督察、司法巡查、廉政警示教育，确保干警依法履职、清正廉洁。</t>
    <phoneticPr fontId="31" type="noConversion"/>
  </si>
  <si>
    <t>“两庭建设”资金</t>
    <phoneticPr fontId="31" type="noConversion"/>
  </si>
</sst>
</file>

<file path=xl/styles.xml><?xml version="1.0" encoding="utf-8"?>
<styleSheet xmlns="http://schemas.openxmlformats.org/spreadsheetml/2006/main">
  <numFmts count="3">
    <numFmt numFmtId="176" formatCode="0.00_ "/>
    <numFmt numFmtId="177" formatCode="000000"/>
    <numFmt numFmtId="178" formatCode="0.0%"/>
  </numFmts>
  <fonts count="32">
    <font>
      <sz val="11"/>
      <color theme="1"/>
      <name val="宋体"/>
      <charset val="134"/>
      <scheme val="minor"/>
    </font>
    <font>
      <b/>
      <sz val="20"/>
      <color theme="1"/>
      <name val="宋体"/>
      <family val="3"/>
      <charset val="134"/>
    </font>
    <font>
      <sz val="9"/>
      <color theme="1"/>
      <name val="宋体"/>
      <family val="3"/>
      <charset val="134"/>
    </font>
    <font>
      <sz val="9"/>
      <color theme="1"/>
      <name val="宋体"/>
      <family val="3"/>
      <charset val="134"/>
      <scheme val="minor"/>
    </font>
    <font>
      <sz val="11"/>
      <color theme="1"/>
      <name val="黑体"/>
      <family val="3"/>
      <charset val="134"/>
    </font>
    <font>
      <b/>
      <sz val="20"/>
      <color theme="1"/>
      <name val="宋体"/>
      <family val="3"/>
      <charset val="134"/>
      <scheme val="minor"/>
    </font>
    <font>
      <sz val="10"/>
      <color indexed="63"/>
      <name val="宋体"/>
      <family val="3"/>
      <charset val="134"/>
    </font>
    <font>
      <sz val="10"/>
      <color rgb="FF000000"/>
      <name val="宋体"/>
      <family val="3"/>
      <charset val="134"/>
      <scheme val="minor"/>
    </font>
    <font>
      <sz val="10"/>
      <color rgb="FF000000"/>
      <name val="宋体"/>
      <family val="3"/>
      <charset val="134"/>
      <scheme val="minor"/>
    </font>
    <font>
      <sz val="11"/>
      <color indexed="0"/>
      <name val="Calibri"/>
      <family val="2"/>
    </font>
    <font>
      <sz val="9"/>
      <color rgb="FF000000"/>
      <name val="宋体"/>
      <family val="3"/>
      <charset val="134"/>
      <scheme val="minor"/>
    </font>
    <font>
      <sz val="20"/>
      <color rgb="FFFF0000"/>
      <name val="宋体"/>
      <family val="3"/>
      <charset val="134"/>
      <scheme val="minor"/>
    </font>
    <font>
      <sz val="10"/>
      <color theme="1"/>
      <name val="宋体"/>
      <family val="3"/>
      <charset val="134"/>
      <scheme val="minor"/>
    </font>
    <font>
      <b/>
      <sz val="11"/>
      <color theme="1"/>
      <name val="宋体"/>
      <family val="3"/>
      <charset val="134"/>
      <scheme val="minor"/>
    </font>
    <font>
      <sz val="11"/>
      <color theme="1"/>
      <name val="宋体"/>
      <family val="3"/>
      <charset val="134"/>
    </font>
    <font>
      <sz val="12"/>
      <name val="宋体"/>
      <family val="3"/>
      <charset val="134"/>
    </font>
    <font>
      <b/>
      <sz val="20"/>
      <color rgb="FF000000"/>
      <name val="宋体"/>
      <family val="3"/>
      <charset val="134"/>
    </font>
    <font>
      <b/>
      <sz val="10.5"/>
      <color rgb="FF000000"/>
      <name val="宋体"/>
      <family val="3"/>
      <charset val="134"/>
    </font>
    <font>
      <sz val="10.5"/>
      <color rgb="FF000000"/>
      <name val="宋体"/>
      <family val="3"/>
      <charset val="134"/>
    </font>
    <font>
      <sz val="11"/>
      <color indexed="63"/>
      <name val="宋体"/>
      <family val="3"/>
      <charset val="134"/>
    </font>
    <font>
      <sz val="10.5"/>
      <name val="宋体"/>
      <family val="3"/>
      <charset val="134"/>
    </font>
    <font>
      <sz val="12"/>
      <color theme="1"/>
      <name val="宋体"/>
      <family val="3"/>
      <charset val="134"/>
      <scheme val="minor"/>
    </font>
    <font>
      <sz val="12"/>
      <color theme="1"/>
      <name val="黑体"/>
      <family val="3"/>
      <charset val="134"/>
    </font>
    <font>
      <sz val="16"/>
      <color theme="1"/>
      <name val="黑体"/>
      <family val="3"/>
      <charset val="134"/>
    </font>
    <font>
      <b/>
      <sz val="36"/>
      <color theme="1"/>
      <name val="宋体"/>
      <family val="3"/>
      <charset val="134"/>
      <scheme val="minor"/>
    </font>
    <font>
      <sz val="28"/>
      <color theme="1"/>
      <name val="宋体"/>
      <family val="3"/>
      <charset val="134"/>
      <scheme val="minor"/>
    </font>
    <font>
      <sz val="18"/>
      <color theme="1"/>
      <name val="宋体"/>
      <family val="3"/>
      <charset val="134"/>
      <scheme val="minor"/>
    </font>
    <font>
      <sz val="11"/>
      <color theme="1"/>
      <name val="宋体"/>
      <family val="3"/>
      <charset val="134"/>
      <scheme val="minor"/>
    </font>
    <font>
      <sz val="10"/>
      <name val="Arial"/>
      <family val="2"/>
    </font>
    <font>
      <sz val="11"/>
      <name val="宋体"/>
      <family val="3"/>
      <charset val="134"/>
      <scheme val="minor"/>
    </font>
    <font>
      <b/>
      <sz val="28"/>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rgb="FF000000"/>
      </left>
      <right/>
      <top/>
      <bottom style="thin">
        <color auto="1"/>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style="thin">
        <color auto="1"/>
      </left>
      <right/>
      <top/>
      <bottom/>
      <diagonal/>
    </border>
    <border>
      <left/>
      <right/>
      <top style="thin">
        <color rgb="FF000000"/>
      </top>
      <bottom/>
      <diagonal/>
    </border>
    <border>
      <left/>
      <right style="thin">
        <color rgb="FF000000"/>
      </right>
      <top/>
      <bottom style="thin">
        <color auto="1"/>
      </bottom>
      <diagonal/>
    </border>
  </borders>
  <cellStyleXfs count="4">
    <xf numFmtId="0" fontId="0" fillId="0" borderId="0">
      <alignment vertical="center"/>
    </xf>
    <xf numFmtId="0" fontId="28" fillId="0" borderId="0" applyNumberFormat="0" applyFont="0" applyFill="0" applyBorder="0" applyAlignment="0" applyProtection="0"/>
    <xf numFmtId="0" fontId="29" fillId="0" borderId="0">
      <alignment vertical="center"/>
    </xf>
    <xf numFmtId="0" fontId="29" fillId="0" borderId="0">
      <alignment vertical="center"/>
    </xf>
  </cellStyleXfs>
  <cellXfs count="166">
    <xf numFmtId="0" fontId="0" fillId="0" borderId="0" xfId="0">
      <alignment vertical="center"/>
    </xf>
    <xf numFmtId="0" fontId="3" fillId="0" borderId="1" xfId="0" applyFont="1" applyBorder="1" applyAlignment="1">
      <alignment vertical="center"/>
    </xf>
    <xf numFmtId="0" fontId="0" fillId="0" borderId="1" xfId="0"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9" fillId="0" borderId="1" xfId="1" applyNumberFormat="1" applyFont="1" applyFill="1" applyBorder="1" applyAlignment="1" applyProtection="1">
      <alignment horizontal="center" vertical="top" wrapText="1"/>
    </xf>
    <xf numFmtId="0" fontId="6" fillId="2" borderId="1" xfId="0" applyFont="1" applyFill="1" applyBorder="1" applyAlignment="1">
      <alignment horizontal="center" vertical="center" wrapText="1"/>
    </xf>
    <xf numFmtId="0" fontId="9" fillId="0" borderId="1" xfId="1" applyNumberFormat="1" applyFont="1" applyFill="1" applyBorder="1" applyAlignment="1" applyProtection="1">
      <alignment horizontal="center" vertical="center" wrapText="1"/>
    </xf>
    <xf numFmtId="9" fontId="6" fillId="2"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0" borderId="0" xfId="0" applyFont="1">
      <alignment vertical="center"/>
    </xf>
    <xf numFmtId="0" fontId="9" fillId="0" borderId="1" xfId="2" applyFont="1" applyFill="1" applyBorder="1" applyAlignment="1">
      <alignment horizontal="center" vertical="top" wrapText="1"/>
    </xf>
    <xf numFmtId="176" fontId="0" fillId="0" borderId="0" xfId="0" applyNumberFormat="1">
      <alignment vertical="center"/>
    </xf>
    <xf numFmtId="9" fontId="12" fillId="0" borderId="1" xfId="0" applyNumberFormat="1" applyFont="1" applyFill="1" applyBorder="1" applyAlignment="1">
      <alignment horizontal="center" vertical="center"/>
    </xf>
    <xf numFmtId="0" fontId="9" fillId="0" borderId="1" xfId="3" applyFont="1" applyFill="1" applyBorder="1" applyAlignment="1">
      <alignment horizontal="center" vertical="top" wrapText="1"/>
    </xf>
    <xf numFmtId="0" fontId="9" fillId="0" borderId="1" xfId="3" applyFont="1" applyFill="1" applyBorder="1" applyAlignment="1">
      <alignment horizontal="center" vertical="center" wrapText="1"/>
    </xf>
    <xf numFmtId="0" fontId="10"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1"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10" fontId="0" fillId="0" borderId="1" xfId="0" applyNumberFormat="1" applyFill="1" applyBorder="1" applyAlignment="1">
      <alignment horizontal="center" vertical="center"/>
    </xf>
    <xf numFmtId="0" fontId="0" fillId="0" borderId="0" xfId="0" applyFont="1" applyFill="1" applyBorder="1" applyAlignment="1"/>
    <xf numFmtId="0" fontId="0" fillId="0" borderId="0" xfId="0" applyFont="1" applyFill="1" applyAlignment="1"/>
    <xf numFmtId="0" fontId="15" fillId="0" borderId="0" xfId="0" applyFont="1" applyFill="1" applyBorder="1" applyAlignment="1">
      <alignment vertical="center"/>
    </xf>
    <xf numFmtId="0" fontId="17"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8"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9" fontId="18" fillId="0" borderId="1" xfId="0" applyNumberFormat="1" applyFont="1" applyFill="1" applyBorder="1" applyAlignment="1">
      <alignment vertical="center" wrapText="1"/>
    </xf>
    <xf numFmtId="0" fontId="21"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22" fillId="0" borderId="0" xfId="0" applyFont="1" applyBorder="1">
      <alignment vertical="center"/>
    </xf>
    <xf numFmtId="0" fontId="21" fillId="0" borderId="0" xfId="0" applyFont="1" applyBorder="1">
      <alignment vertical="center"/>
    </xf>
    <xf numFmtId="0" fontId="23" fillId="0" borderId="0" xfId="0" applyFont="1">
      <alignment vertical="center"/>
    </xf>
    <xf numFmtId="0" fontId="24" fillId="0" borderId="0" xfId="0" applyFont="1" applyAlignment="1">
      <alignment horizontal="center" vertical="center" wrapText="1"/>
    </xf>
    <xf numFmtId="0" fontId="0" fillId="0" borderId="0" xfId="0" applyAlignment="1">
      <alignment vertical="center"/>
    </xf>
    <xf numFmtId="0" fontId="25"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1" fillId="0" borderId="0" xfId="0" applyFont="1" applyAlignment="1">
      <alignment horizontal="center" vertical="center" wrapText="1"/>
    </xf>
    <xf numFmtId="0" fontId="17"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xf>
    <xf numFmtId="0" fontId="17" fillId="3" borderId="4"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1" xfId="0" applyFont="1" applyFill="1" applyBorder="1" applyAlignment="1">
      <alignment horizontal="center" vertical="center" wrapText="1"/>
    </xf>
    <xf numFmtId="2" fontId="18" fillId="3" borderId="5"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178"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27" fillId="0" borderId="1"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1" xfId="0" applyFont="1" applyFill="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lignment vertical="center"/>
    </xf>
    <xf numFmtId="2" fontId="0" fillId="0" borderId="1" xfId="0" applyNumberFormat="1" applyBorder="1" applyAlignment="1">
      <alignment horizontal="center" vertical="center"/>
    </xf>
    <xf numFmtId="2"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xf>
    <xf numFmtId="9" fontId="19" fillId="2" borderId="1" xfId="0" applyNumberFormat="1" applyFont="1" applyFill="1" applyBorder="1" applyAlignment="1">
      <alignment horizontal="center" vertical="center" wrapText="1"/>
    </xf>
    <xf numFmtId="10" fontId="19" fillId="2" borderId="1" xfId="0" applyNumberFormat="1" applyFont="1" applyFill="1" applyBorder="1" applyAlignment="1">
      <alignment horizontal="center" vertical="center" wrapText="1"/>
    </xf>
    <xf numFmtId="0" fontId="0" fillId="0" borderId="0" xfId="0" applyFont="1" applyFill="1" applyBorder="1" applyAlignment="1">
      <alignment horizontal="center"/>
    </xf>
    <xf numFmtId="176" fontId="0" fillId="0" borderId="0" xfId="0" applyNumberFormat="1" applyFont="1" applyFill="1" applyBorder="1" applyAlignment="1"/>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0" xfId="0" applyFont="1" applyFill="1" applyAlignment="1">
      <alignment horizontal="left"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19"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177" fontId="18" fillId="0" borderId="9" xfId="0" applyNumberFormat="1" applyFont="1" applyFill="1" applyBorder="1" applyAlignment="1">
      <alignment horizontal="left" vertical="center" wrapText="1"/>
    </xf>
    <xf numFmtId="177" fontId="18" fillId="0" borderId="20" xfId="0" applyNumberFormat="1"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0" xfId="0" applyFont="1" applyFill="1" applyBorder="1" applyAlignment="1">
      <alignment horizontal="left" vertical="center" wrapText="1"/>
    </xf>
    <xf numFmtId="10" fontId="17" fillId="3" borderId="3" xfId="0" applyNumberFormat="1" applyFont="1" applyFill="1" applyBorder="1" applyAlignment="1">
      <alignment horizontal="center" vertical="center" wrapText="1"/>
    </xf>
    <xf numFmtId="10" fontId="17" fillId="3" borderId="4"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5" fillId="0" borderId="0" xfId="0" applyFont="1" applyAlignment="1">
      <alignment horizontal="center" vertic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3"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1" fillId="0" borderId="0" xfId="0" applyFont="1" applyAlignment="1">
      <alignment horizontal="center" vertical="center" wrapText="1"/>
    </xf>
    <xf numFmtId="0" fontId="2" fillId="0" borderId="1" xfId="0" applyFont="1" applyFill="1" applyBorder="1" applyAlignment="1">
      <alignment horizontal="justify" vertical="center" wrapText="1"/>
    </xf>
    <xf numFmtId="9" fontId="2"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textRotation="255" wrapText="1"/>
    </xf>
    <xf numFmtId="0" fontId="3" fillId="0" borderId="7"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178" fontId="2" fillId="3"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0" fontId="18" fillId="0" borderId="4" xfId="0" applyNumberFormat="1" applyFont="1" applyFill="1" applyBorder="1" applyAlignment="1" applyProtection="1">
      <alignment horizontal="left" vertical="center" wrapText="1"/>
    </xf>
    <xf numFmtId="0" fontId="18" fillId="0" borderId="3" xfId="0"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1&#65289;2022&#24180;&#24230;&#65288;&#37202;&#27849;&#20013;&#38498;&#65289;&#30465;&#32423;&#39044;&#31639;&#25191;&#34892;&#24773;&#20917;&#32489;&#25928;&#33258;&#35780;&#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省级部门（单位）整体支出绩效自评表（参考模板）"/>
      <sheetName val="部门预算项目支出绩效自评结果汇总表"/>
      <sheetName val="省级部门预算项目支出绩效自评表（中央转移支付）"/>
      <sheetName val="项目支出-业务费"/>
      <sheetName val="项目支出-两庭建设资金"/>
      <sheetName val="省对市县转移支付绩效自评结果汇总表"/>
      <sheetName val="省对市县转移支付绩效自评表（参考模板）"/>
    </sheetNames>
    <sheetDataSet>
      <sheetData sheetId="0" refreshError="1"/>
      <sheetData sheetId="1" refreshError="1"/>
      <sheetData sheetId="2" refreshError="1"/>
      <sheetData sheetId="3" refreshError="1"/>
      <sheetData sheetId="4">
        <row r="6">
          <cell r="N6">
            <v>10</v>
          </cell>
        </row>
        <row r="29">
          <cell r="K29">
            <v>90</v>
          </cell>
        </row>
      </sheetData>
      <sheetData sheetId="5">
        <row r="6">
          <cell r="N6">
            <v>9.9</v>
          </cell>
        </row>
        <row r="33">
          <cell r="K33">
            <v>90</v>
          </cell>
        </row>
      </sheetData>
      <sheetData sheetId="6">
        <row r="6">
          <cell r="N6">
            <v>10</v>
          </cell>
        </row>
        <row r="29">
          <cell r="K29">
            <v>90</v>
          </cell>
        </row>
      </sheetData>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theme="4"/>
  </sheetPr>
  <dimension ref="A1:K10"/>
  <sheetViews>
    <sheetView topLeftCell="A4" workbookViewId="0">
      <selection activeCell="A6" sqref="A6"/>
    </sheetView>
  </sheetViews>
  <sheetFormatPr defaultColWidth="9" defaultRowHeight="13.5"/>
  <cols>
    <col min="1" max="1" width="181.375" customWidth="1"/>
  </cols>
  <sheetData>
    <row r="1" spans="1:11" ht="45" customHeight="1">
      <c r="A1" s="56" t="s">
        <v>0</v>
      </c>
    </row>
    <row r="2" spans="1:11" ht="149.25" customHeight="1">
      <c r="A2" s="57" t="s">
        <v>1</v>
      </c>
      <c r="B2" s="58"/>
      <c r="C2" s="58"/>
      <c r="D2" s="58"/>
      <c r="E2" s="58"/>
      <c r="F2" s="58"/>
      <c r="G2" s="58"/>
      <c r="H2" s="58"/>
      <c r="I2" s="58"/>
      <c r="J2" s="58"/>
      <c r="K2" s="58"/>
    </row>
    <row r="3" spans="1:11" ht="51" customHeight="1">
      <c r="A3" s="59"/>
      <c r="B3" s="58"/>
      <c r="C3" s="58"/>
      <c r="D3" s="58"/>
      <c r="E3" s="58"/>
      <c r="F3" s="58"/>
      <c r="G3" s="58"/>
      <c r="H3" s="58"/>
      <c r="I3" s="58"/>
      <c r="J3" s="58"/>
      <c r="K3" s="58"/>
    </row>
    <row r="4" spans="1:11" ht="51" customHeight="1">
      <c r="A4" s="59"/>
      <c r="B4" s="58"/>
      <c r="C4" s="58"/>
      <c r="D4" s="58"/>
      <c r="E4" s="58"/>
      <c r="F4" s="58"/>
      <c r="G4" s="58"/>
      <c r="H4" s="58"/>
      <c r="I4" s="58"/>
      <c r="J4" s="58"/>
      <c r="K4" s="58"/>
    </row>
    <row r="5" spans="1:11" ht="51" customHeight="1">
      <c r="A5" s="60" t="s">
        <v>2</v>
      </c>
      <c r="B5" s="58"/>
      <c r="C5" s="58"/>
      <c r="D5" s="58"/>
      <c r="E5" s="58"/>
      <c r="F5" s="58"/>
      <c r="G5" s="58"/>
      <c r="H5" s="58"/>
      <c r="I5" s="58"/>
      <c r="J5" s="58"/>
      <c r="K5" s="58"/>
    </row>
    <row r="6" spans="1:11" ht="51" customHeight="1">
      <c r="A6" s="60" t="s">
        <v>3</v>
      </c>
      <c r="B6" s="58"/>
      <c r="C6" s="58"/>
      <c r="D6" s="58"/>
      <c r="E6" s="58"/>
      <c r="F6" s="58"/>
      <c r="G6" s="58"/>
      <c r="H6" s="58"/>
      <c r="I6" s="58"/>
      <c r="J6" s="58"/>
      <c r="K6" s="58"/>
    </row>
    <row r="7" spans="1:11" ht="51" customHeight="1">
      <c r="A7" s="61" t="s">
        <v>4</v>
      </c>
      <c r="B7" s="58"/>
      <c r="C7" s="58"/>
      <c r="D7" s="58"/>
      <c r="E7" s="58"/>
      <c r="F7" s="58"/>
      <c r="G7" s="58"/>
      <c r="H7" s="58"/>
      <c r="I7" s="58"/>
      <c r="J7" s="58"/>
      <c r="K7" s="58"/>
    </row>
    <row r="8" spans="1:11" s="51" customFormat="1" ht="27" customHeight="1">
      <c r="A8" s="62"/>
    </row>
    <row r="9" spans="1:11" s="51" customFormat="1" ht="27" customHeight="1"/>
    <row r="10" spans="1:11" s="51" customFormat="1" ht="27" customHeight="1"/>
  </sheetData>
  <phoneticPr fontId="31" type="noConversion"/>
  <pageMargins left="0.69930555555555596" right="0.75902777777777797" top="2.0187499999999998" bottom="1.6" header="0.91944444444444495" footer="1.0590277777777799"/>
  <pageSetup paperSize="9" scale="72" orientation="landscape"/>
</worksheet>
</file>

<file path=xl/worksheets/sheet2.xml><?xml version="1.0" encoding="utf-8"?>
<worksheet xmlns="http://schemas.openxmlformats.org/spreadsheetml/2006/main" xmlns:r="http://schemas.openxmlformats.org/officeDocument/2006/relationships">
  <sheetPr>
    <tabColor theme="4"/>
  </sheetPr>
  <dimension ref="A1:A17"/>
  <sheetViews>
    <sheetView workbookViewId="0">
      <selection activeCell="A2" sqref="A2"/>
    </sheetView>
  </sheetViews>
  <sheetFormatPr defaultColWidth="9" defaultRowHeight="13.5"/>
  <cols>
    <col min="1" max="1" width="81.625" customWidth="1"/>
  </cols>
  <sheetData>
    <row r="1" spans="1:1">
      <c r="A1" s="52"/>
    </row>
    <row r="2" spans="1:1" ht="40.5" customHeight="1">
      <c r="A2" s="53" t="s">
        <v>5</v>
      </c>
    </row>
    <row r="3" spans="1:1" ht="19.5" customHeight="1">
      <c r="A3" s="52"/>
    </row>
    <row r="4" spans="1:1" s="51" customFormat="1" ht="30.75" customHeight="1">
      <c r="A4" s="54" t="s">
        <v>6</v>
      </c>
    </row>
    <row r="5" spans="1:1" s="51" customFormat="1" ht="30.75" customHeight="1">
      <c r="A5" s="54" t="s">
        <v>7</v>
      </c>
    </row>
    <row r="6" spans="1:1" s="51" customFormat="1" ht="30.75" customHeight="1">
      <c r="A6" s="54" t="s">
        <v>8</v>
      </c>
    </row>
    <row r="7" spans="1:1" s="51" customFormat="1" ht="30.75" customHeight="1">
      <c r="A7" s="55" t="s">
        <v>9</v>
      </c>
    </row>
    <row r="8" spans="1:1" s="51" customFormat="1" ht="30.75" customHeight="1">
      <c r="A8" s="55" t="s">
        <v>10</v>
      </c>
    </row>
    <row r="9" spans="1:1" s="51" customFormat="1" ht="30.75" customHeight="1">
      <c r="A9" s="55" t="s">
        <v>11</v>
      </c>
    </row>
    <row r="10" spans="1:1" s="51" customFormat="1" ht="30.75" customHeight="1">
      <c r="A10" s="55"/>
    </row>
    <row r="11" spans="1:1" s="51" customFormat="1" ht="30.75" customHeight="1">
      <c r="A11" s="55" t="s">
        <v>12</v>
      </c>
    </row>
    <row r="12" spans="1:1" s="51" customFormat="1" ht="30.75" customHeight="1">
      <c r="A12" s="55"/>
    </row>
    <row r="13" spans="1:1" s="51" customFormat="1" ht="30.75" customHeight="1">
      <c r="A13" s="55"/>
    </row>
    <row r="14" spans="1:1" s="51" customFormat="1" ht="30.75" customHeight="1">
      <c r="A14" s="55"/>
    </row>
    <row r="15" spans="1:1" s="51" customFormat="1" ht="30.75" customHeight="1">
      <c r="A15" s="55"/>
    </row>
    <row r="16" spans="1:1">
      <c r="A16" s="52"/>
    </row>
    <row r="17" spans="1:1">
      <c r="A17" s="52"/>
    </row>
  </sheetData>
  <phoneticPr fontId="31"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tabColor theme="4"/>
  </sheetPr>
  <dimension ref="A1:XEO55"/>
  <sheetViews>
    <sheetView zoomScale="85" zoomScaleNormal="85" workbookViewId="0">
      <selection activeCell="B2" sqref="B2:I2"/>
    </sheetView>
  </sheetViews>
  <sheetFormatPr defaultColWidth="11" defaultRowHeight="14.25"/>
  <cols>
    <col min="1" max="1" width="24.75" style="30" customWidth="1"/>
    <col min="2" max="2" width="22.125" style="30" customWidth="1"/>
    <col min="3" max="3" width="23.625" style="30" customWidth="1"/>
    <col min="4" max="4" width="29.25" style="30" customWidth="1"/>
    <col min="5" max="5" width="14" style="84" customWidth="1"/>
    <col min="6" max="6" width="14.25" style="84" customWidth="1"/>
    <col min="7" max="7" width="13.25" style="30" customWidth="1"/>
    <col min="8" max="8" width="11.875" style="30" customWidth="1"/>
    <col min="9" max="9" width="23.75" style="30" customWidth="1"/>
    <col min="10" max="10" width="9.625" style="30" customWidth="1"/>
    <col min="11" max="16366" width="11" style="30"/>
    <col min="16367" max="16384" width="11" style="32"/>
  </cols>
  <sheetData>
    <row r="1" spans="1:10" s="30" customFormat="1" ht="64.5" customHeight="1">
      <c r="A1" s="114" t="s">
        <v>13</v>
      </c>
      <c r="B1" s="114"/>
      <c r="C1" s="114"/>
      <c r="D1" s="114"/>
      <c r="E1" s="114"/>
      <c r="F1" s="114"/>
      <c r="G1" s="114"/>
      <c r="H1" s="114"/>
      <c r="I1" s="114"/>
    </row>
    <row r="2" spans="1:10" s="30" customFormat="1" ht="30" customHeight="1">
      <c r="A2" s="33" t="s">
        <v>14</v>
      </c>
      <c r="B2" s="115" t="s">
        <v>15</v>
      </c>
      <c r="C2" s="116"/>
      <c r="D2" s="116"/>
      <c r="E2" s="116"/>
      <c r="F2" s="116"/>
      <c r="G2" s="116"/>
      <c r="H2" s="116"/>
      <c r="I2" s="117"/>
    </row>
    <row r="3" spans="1:10" s="30" customFormat="1" ht="26.25" customHeight="1">
      <c r="A3" s="92" t="s">
        <v>16</v>
      </c>
      <c r="B3" s="34"/>
      <c r="C3" s="34" t="s">
        <v>17</v>
      </c>
      <c r="D3" s="35" t="s">
        <v>18</v>
      </c>
      <c r="E3" s="36" t="s">
        <v>19</v>
      </c>
      <c r="F3" s="96" t="s">
        <v>20</v>
      </c>
      <c r="G3" s="118"/>
      <c r="H3" s="37" t="s">
        <v>21</v>
      </c>
      <c r="I3" s="49" t="s">
        <v>22</v>
      </c>
    </row>
    <row r="4" spans="1:10" s="30" customFormat="1" ht="23.25" customHeight="1">
      <c r="A4" s="93"/>
      <c r="B4" s="38" t="s">
        <v>23</v>
      </c>
      <c r="C4" s="63">
        <f>C5+C6</f>
        <v>3698.21</v>
      </c>
      <c r="D4" s="63">
        <v>7927.54</v>
      </c>
      <c r="E4" s="64">
        <f>E5+E6</f>
        <v>7547.3700000000008</v>
      </c>
      <c r="F4" s="112">
        <f>E4/D4</f>
        <v>0.95204439208127623</v>
      </c>
      <c r="G4" s="113"/>
      <c r="H4" s="65">
        <v>10</v>
      </c>
      <c r="I4" s="66">
        <v>9.52</v>
      </c>
      <c r="J4" s="85"/>
    </row>
    <row r="5" spans="1:10" s="30" customFormat="1" ht="23.25" customHeight="1">
      <c r="A5" s="93"/>
      <c r="B5" s="39" t="s">
        <v>24</v>
      </c>
      <c r="C5" s="67">
        <v>2299.21</v>
      </c>
      <c r="D5" s="67">
        <f>D4-D6</f>
        <v>3074.45</v>
      </c>
      <c r="E5" s="68">
        <v>2870.86</v>
      </c>
      <c r="F5" s="112">
        <f>E5/D5</f>
        <v>0.93378002569565299</v>
      </c>
      <c r="G5" s="113"/>
      <c r="H5" s="65" t="s">
        <v>25</v>
      </c>
      <c r="I5" s="65" t="s">
        <v>25</v>
      </c>
      <c r="J5" s="85"/>
    </row>
    <row r="6" spans="1:10" s="30" customFormat="1" ht="23.25" customHeight="1">
      <c r="A6" s="94"/>
      <c r="B6" s="39" t="s">
        <v>26</v>
      </c>
      <c r="C6" s="69">
        <v>1399</v>
      </c>
      <c r="D6" s="69">
        <v>4853.09</v>
      </c>
      <c r="E6" s="69">
        <v>4676.51</v>
      </c>
      <c r="F6" s="112">
        <f>E6/D6</f>
        <v>0.96361493399050913</v>
      </c>
      <c r="G6" s="113"/>
      <c r="H6" s="65" t="s">
        <v>25</v>
      </c>
      <c r="I6" s="65" t="s">
        <v>25</v>
      </c>
      <c r="J6" s="85"/>
    </row>
    <row r="7" spans="1:10" s="30" customFormat="1" ht="23.25" customHeight="1">
      <c r="A7" s="95" t="s">
        <v>27</v>
      </c>
      <c r="B7" s="92" t="s">
        <v>28</v>
      </c>
      <c r="C7" s="92"/>
      <c r="D7" s="92"/>
      <c r="E7" s="95" t="s">
        <v>29</v>
      </c>
      <c r="F7" s="95"/>
      <c r="G7" s="95"/>
      <c r="H7" s="95"/>
      <c r="I7" s="95"/>
    </row>
    <row r="8" spans="1:10" s="30" customFormat="1" ht="65.25" customHeight="1">
      <c r="A8" s="96"/>
      <c r="B8" s="162" t="s">
        <v>226</v>
      </c>
      <c r="C8" s="162"/>
      <c r="D8" s="162"/>
      <c r="E8" s="165" t="s">
        <v>227</v>
      </c>
      <c r="F8" s="163"/>
      <c r="G8" s="163"/>
      <c r="H8" s="163"/>
      <c r="I8" s="164"/>
    </row>
    <row r="9" spans="1:10" s="30" customFormat="1" ht="65.25" customHeight="1">
      <c r="A9" s="96"/>
      <c r="B9" s="162" t="s">
        <v>228</v>
      </c>
      <c r="C9" s="162"/>
      <c r="D9" s="162"/>
      <c r="E9" s="165" t="s">
        <v>229</v>
      </c>
      <c r="F9" s="163"/>
      <c r="G9" s="163"/>
      <c r="H9" s="163"/>
      <c r="I9" s="164"/>
    </row>
    <row r="10" spans="1:10" s="30" customFormat="1" ht="53.25" customHeight="1">
      <c r="A10" s="96"/>
      <c r="B10" s="162" t="s">
        <v>225</v>
      </c>
      <c r="C10" s="162"/>
      <c r="D10" s="162"/>
      <c r="E10" s="165" t="s">
        <v>230</v>
      </c>
      <c r="F10" s="163"/>
      <c r="G10" s="163"/>
      <c r="H10" s="163"/>
      <c r="I10" s="164"/>
    </row>
    <row r="11" spans="1:10" s="30" customFormat="1" ht="23.25" customHeight="1">
      <c r="A11" s="97" t="s">
        <v>30</v>
      </c>
      <c r="B11" s="40" t="s">
        <v>31</v>
      </c>
      <c r="C11" s="41" t="s">
        <v>32</v>
      </c>
      <c r="D11" s="42" t="s">
        <v>33</v>
      </c>
      <c r="E11" s="34" t="s">
        <v>34</v>
      </c>
      <c r="F11" s="34" t="s">
        <v>35</v>
      </c>
      <c r="G11" s="34" t="s">
        <v>21</v>
      </c>
      <c r="H11" s="34" t="s">
        <v>22</v>
      </c>
      <c r="I11" s="34" t="s">
        <v>36</v>
      </c>
    </row>
    <row r="12" spans="1:10" s="30" customFormat="1" ht="23.25" customHeight="1">
      <c r="A12" s="97"/>
      <c r="B12" s="98" t="s">
        <v>37</v>
      </c>
      <c r="C12" s="104" t="s">
        <v>38</v>
      </c>
      <c r="D12" s="44" t="s">
        <v>39</v>
      </c>
      <c r="E12" s="45" t="s">
        <v>40</v>
      </c>
      <c r="F12" s="83">
        <v>0.93379999999999996</v>
      </c>
      <c r="G12" s="45">
        <v>2</v>
      </c>
      <c r="H12" s="45">
        <v>1.87</v>
      </c>
      <c r="I12" s="50"/>
    </row>
    <row r="13" spans="1:10" s="30" customFormat="1" ht="23.25" customHeight="1">
      <c r="A13" s="97"/>
      <c r="B13" s="99"/>
      <c r="C13" s="105"/>
      <c r="D13" s="44" t="s">
        <v>41</v>
      </c>
      <c r="E13" s="45" t="s">
        <v>42</v>
      </c>
      <c r="F13" s="83">
        <v>0.96360000000000001</v>
      </c>
      <c r="G13" s="45">
        <v>2</v>
      </c>
      <c r="H13" s="45">
        <v>1.93</v>
      </c>
      <c r="I13" s="50"/>
    </row>
    <row r="14" spans="1:10" s="30" customFormat="1" ht="23.25" customHeight="1">
      <c r="A14" s="97"/>
      <c r="B14" s="99"/>
      <c r="C14" s="105"/>
      <c r="D14" s="44" t="s">
        <v>43</v>
      </c>
      <c r="E14" s="45" t="s">
        <v>44</v>
      </c>
      <c r="F14" s="83">
        <v>0.85399999999999998</v>
      </c>
      <c r="G14" s="45">
        <v>2</v>
      </c>
      <c r="H14" s="45">
        <v>2</v>
      </c>
      <c r="I14" s="50"/>
    </row>
    <row r="15" spans="1:10" s="30" customFormat="1" ht="23.25" customHeight="1">
      <c r="A15" s="97"/>
      <c r="B15" s="99"/>
      <c r="C15" s="106"/>
      <c r="D15" s="44" t="s">
        <v>45</v>
      </c>
      <c r="E15" s="45" t="s">
        <v>46</v>
      </c>
      <c r="F15" s="83">
        <v>-0.64500000000000002</v>
      </c>
      <c r="G15" s="45">
        <v>2</v>
      </c>
      <c r="H15" s="45">
        <v>2</v>
      </c>
      <c r="I15" s="50"/>
    </row>
    <row r="16" spans="1:10" s="30" customFormat="1" ht="23.25" customHeight="1">
      <c r="A16" s="97"/>
      <c r="B16" s="99"/>
      <c r="C16" s="107" t="s">
        <v>47</v>
      </c>
      <c r="D16" s="44" t="s">
        <v>48</v>
      </c>
      <c r="E16" s="45" t="s">
        <v>49</v>
      </c>
      <c r="F16" s="45" t="s">
        <v>49</v>
      </c>
      <c r="G16" s="45">
        <v>2</v>
      </c>
      <c r="H16" s="45">
        <v>1.8</v>
      </c>
      <c r="I16" s="38"/>
    </row>
    <row r="17" spans="1:9" s="30" customFormat="1" ht="23.25" customHeight="1">
      <c r="A17" s="97"/>
      <c r="B17" s="99"/>
      <c r="C17" s="106"/>
      <c r="D17" s="44" t="s">
        <v>50</v>
      </c>
      <c r="E17" s="45" t="s">
        <v>51</v>
      </c>
      <c r="F17" s="45" t="s">
        <v>51</v>
      </c>
      <c r="G17" s="45">
        <v>2</v>
      </c>
      <c r="H17" s="45">
        <v>1.8</v>
      </c>
      <c r="I17" s="38"/>
    </row>
    <row r="18" spans="1:9" s="30" customFormat="1" ht="23.25" customHeight="1">
      <c r="A18" s="97"/>
      <c r="B18" s="99"/>
      <c r="C18" s="46" t="s">
        <v>52</v>
      </c>
      <c r="D18" s="44" t="s">
        <v>53</v>
      </c>
      <c r="E18" s="45" t="s">
        <v>51</v>
      </c>
      <c r="F18" s="45" t="s">
        <v>51</v>
      </c>
      <c r="G18" s="45">
        <v>2</v>
      </c>
      <c r="H18" s="45">
        <v>1.8</v>
      </c>
      <c r="I18" s="38"/>
    </row>
    <row r="19" spans="1:9" s="30" customFormat="1" ht="23.25" customHeight="1">
      <c r="A19" s="97"/>
      <c r="B19" s="99"/>
      <c r="C19" s="47" t="s">
        <v>54</v>
      </c>
      <c r="D19" s="44" t="s">
        <v>55</v>
      </c>
      <c r="E19" s="45" t="s">
        <v>51</v>
      </c>
      <c r="F19" s="45" t="s">
        <v>51</v>
      </c>
      <c r="G19" s="45">
        <v>2</v>
      </c>
      <c r="H19" s="45">
        <v>1.8</v>
      </c>
      <c r="I19" s="38"/>
    </row>
    <row r="20" spans="1:9" s="30" customFormat="1" ht="23.25" customHeight="1">
      <c r="A20" s="97"/>
      <c r="B20" s="99"/>
      <c r="C20" s="47" t="s">
        <v>56</v>
      </c>
      <c r="D20" s="44" t="s">
        <v>57</v>
      </c>
      <c r="E20" s="45" t="s">
        <v>44</v>
      </c>
      <c r="F20" s="83">
        <v>0.89690000000000003</v>
      </c>
      <c r="G20" s="45">
        <v>2</v>
      </c>
      <c r="H20" s="45">
        <v>2</v>
      </c>
      <c r="I20" s="50"/>
    </row>
    <row r="21" spans="1:9" s="30" customFormat="1" ht="23.25" customHeight="1">
      <c r="A21" s="97"/>
      <c r="B21" s="100"/>
      <c r="C21" s="47" t="s">
        <v>58</v>
      </c>
      <c r="D21" s="44" t="s">
        <v>59</v>
      </c>
      <c r="E21" s="45" t="s">
        <v>49</v>
      </c>
      <c r="F21" s="45" t="s">
        <v>49</v>
      </c>
      <c r="G21" s="45">
        <v>2</v>
      </c>
      <c r="H21" s="45">
        <v>1.8</v>
      </c>
      <c r="I21" s="38"/>
    </row>
    <row r="22" spans="1:9" s="30" customFormat="1" ht="23.25" customHeight="1">
      <c r="A22" s="97"/>
      <c r="B22" s="101" t="s">
        <v>60</v>
      </c>
      <c r="C22" s="108" t="s">
        <v>215</v>
      </c>
      <c r="D22" s="44" t="s">
        <v>61</v>
      </c>
      <c r="E22" s="45" t="s">
        <v>62</v>
      </c>
      <c r="F22" s="82">
        <v>0.90510000000000002</v>
      </c>
      <c r="G22" s="45">
        <v>3</v>
      </c>
      <c r="H22" s="45">
        <v>2.4</v>
      </c>
      <c r="I22" s="38"/>
    </row>
    <row r="23" spans="1:9" s="30" customFormat="1" ht="23.25" customHeight="1">
      <c r="A23" s="97"/>
      <c r="B23" s="101"/>
      <c r="C23" s="109"/>
      <c r="D23" s="44" t="s">
        <v>63</v>
      </c>
      <c r="E23" s="45" t="s">
        <v>62</v>
      </c>
      <c r="F23" s="82">
        <v>0.9698</v>
      </c>
      <c r="G23" s="45">
        <v>3</v>
      </c>
      <c r="H23" s="45">
        <v>3</v>
      </c>
      <c r="I23" s="38"/>
    </row>
    <row r="24" spans="1:9" s="30" customFormat="1" ht="23.25" customHeight="1">
      <c r="A24" s="97"/>
      <c r="B24" s="101"/>
      <c r="C24" s="109"/>
      <c r="D24" s="44" t="s">
        <v>64</v>
      </c>
      <c r="E24" s="45" t="s">
        <v>62</v>
      </c>
      <c r="F24" s="82">
        <v>0.95609999999999995</v>
      </c>
      <c r="G24" s="45">
        <v>3</v>
      </c>
      <c r="H24" s="45">
        <v>3</v>
      </c>
      <c r="I24" s="38"/>
    </row>
    <row r="25" spans="1:9" s="30" customFormat="1" ht="23.25" customHeight="1">
      <c r="A25" s="97"/>
      <c r="B25" s="101"/>
      <c r="C25" s="109"/>
      <c r="D25" s="44" t="s">
        <v>65</v>
      </c>
      <c r="E25" s="45" t="s">
        <v>66</v>
      </c>
      <c r="F25" s="82">
        <v>0.93500000000000005</v>
      </c>
      <c r="G25" s="45">
        <v>3</v>
      </c>
      <c r="H25" s="45">
        <v>3</v>
      </c>
      <c r="I25" s="38"/>
    </row>
    <row r="26" spans="1:9" s="30" customFormat="1" ht="23.25" customHeight="1">
      <c r="A26" s="97"/>
      <c r="B26" s="101"/>
      <c r="C26" s="109"/>
      <c r="D26" s="44" t="s">
        <v>67</v>
      </c>
      <c r="E26" s="45" t="s">
        <v>68</v>
      </c>
      <c r="F26" s="45" t="s">
        <v>69</v>
      </c>
      <c r="G26" s="45">
        <v>2</v>
      </c>
      <c r="H26" s="45">
        <v>2</v>
      </c>
      <c r="I26" s="38"/>
    </row>
    <row r="27" spans="1:9" s="30" customFormat="1" ht="23.25" customHeight="1">
      <c r="A27" s="97"/>
      <c r="B27" s="101"/>
      <c r="C27" s="109"/>
      <c r="D27" s="44" t="s">
        <v>70</v>
      </c>
      <c r="E27" s="45" t="s">
        <v>71</v>
      </c>
      <c r="F27" s="45" t="s">
        <v>72</v>
      </c>
      <c r="G27" s="45">
        <v>2</v>
      </c>
      <c r="H27" s="45">
        <v>2</v>
      </c>
      <c r="I27" s="38"/>
    </row>
    <row r="28" spans="1:9" s="30" customFormat="1" ht="23.25" customHeight="1">
      <c r="A28" s="97"/>
      <c r="B28" s="101"/>
      <c r="C28" s="109"/>
      <c r="D28" s="44" t="s">
        <v>73</v>
      </c>
      <c r="E28" s="45" t="s">
        <v>40</v>
      </c>
      <c r="F28" s="82">
        <v>1</v>
      </c>
      <c r="G28" s="45">
        <v>2</v>
      </c>
      <c r="H28" s="45">
        <v>2</v>
      </c>
      <c r="I28" s="38"/>
    </row>
    <row r="29" spans="1:9" s="30" customFormat="1" ht="23.25" customHeight="1">
      <c r="A29" s="97"/>
      <c r="B29" s="101"/>
      <c r="C29" s="109"/>
      <c r="D29" s="44" t="s">
        <v>74</v>
      </c>
      <c r="E29" s="45" t="s">
        <v>75</v>
      </c>
      <c r="F29" s="83">
        <v>0.43099999999999999</v>
      </c>
      <c r="G29" s="45">
        <v>3</v>
      </c>
      <c r="H29" s="45">
        <v>3</v>
      </c>
      <c r="I29" s="38"/>
    </row>
    <row r="30" spans="1:9" s="30" customFormat="1" ht="23.25" customHeight="1">
      <c r="A30" s="97"/>
      <c r="B30" s="101"/>
      <c r="C30" s="109"/>
      <c r="D30" s="44" t="s">
        <v>76</v>
      </c>
      <c r="E30" s="45" t="s">
        <v>77</v>
      </c>
      <c r="F30" s="82">
        <v>2.7E-2</v>
      </c>
      <c r="G30" s="45">
        <v>3</v>
      </c>
      <c r="H30" s="45">
        <v>2.7</v>
      </c>
      <c r="I30" s="38"/>
    </row>
    <row r="31" spans="1:9" s="30" customFormat="1" ht="23.25" customHeight="1">
      <c r="A31" s="97"/>
      <c r="B31" s="101"/>
      <c r="C31" s="109"/>
      <c r="D31" s="44" t="s">
        <v>78</v>
      </c>
      <c r="E31" s="45" t="s">
        <v>40</v>
      </c>
      <c r="F31" s="82">
        <v>1</v>
      </c>
      <c r="G31" s="45">
        <v>2</v>
      </c>
      <c r="H31" s="45">
        <v>2</v>
      </c>
      <c r="I31" s="38"/>
    </row>
    <row r="32" spans="1:9" s="30" customFormat="1" ht="23.25" customHeight="1">
      <c r="A32" s="97"/>
      <c r="B32" s="101"/>
      <c r="C32" s="109"/>
      <c r="D32" s="44" t="s">
        <v>79</v>
      </c>
      <c r="E32" s="45" t="s">
        <v>40</v>
      </c>
      <c r="F32" s="82">
        <v>1</v>
      </c>
      <c r="G32" s="45">
        <v>2</v>
      </c>
      <c r="H32" s="45">
        <v>2</v>
      </c>
      <c r="I32" s="38"/>
    </row>
    <row r="33" spans="1:9" s="30" customFormat="1" ht="23.25" customHeight="1">
      <c r="A33" s="97"/>
      <c r="B33" s="101"/>
      <c r="C33" s="109"/>
      <c r="D33" s="44" t="s">
        <v>80</v>
      </c>
      <c r="E33" s="45" t="s">
        <v>40</v>
      </c>
      <c r="F33" s="82">
        <v>1</v>
      </c>
      <c r="G33" s="45">
        <v>3</v>
      </c>
      <c r="H33" s="45">
        <v>3</v>
      </c>
      <c r="I33" s="38"/>
    </row>
    <row r="34" spans="1:9" s="30" customFormat="1" ht="23.25" customHeight="1">
      <c r="A34" s="97"/>
      <c r="B34" s="101"/>
      <c r="C34" s="109"/>
      <c r="D34" s="44" t="s">
        <v>81</v>
      </c>
      <c r="E34" s="45" t="s">
        <v>82</v>
      </c>
      <c r="F34" s="45" t="s">
        <v>82</v>
      </c>
      <c r="G34" s="45">
        <v>2</v>
      </c>
      <c r="H34" s="45">
        <v>2</v>
      </c>
      <c r="I34" s="38"/>
    </row>
    <row r="35" spans="1:9" s="30" customFormat="1" ht="23.25" customHeight="1">
      <c r="A35" s="97"/>
      <c r="B35" s="101"/>
      <c r="C35" s="109"/>
      <c r="D35" s="44" t="s">
        <v>83</v>
      </c>
      <c r="E35" s="45" t="s">
        <v>82</v>
      </c>
      <c r="F35" s="45" t="s">
        <v>82</v>
      </c>
      <c r="G35" s="45">
        <v>2</v>
      </c>
      <c r="H35" s="45">
        <v>2</v>
      </c>
      <c r="I35" s="38"/>
    </row>
    <row r="36" spans="1:9" s="30" customFormat="1" ht="23.25" customHeight="1">
      <c r="A36" s="97"/>
      <c r="B36" s="101"/>
      <c r="C36" s="109"/>
      <c r="D36" s="44" t="s">
        <v>84</v>
      </c>
      <c r="E36" s="45" t="s">
        <v>82</v>
      </c>
      <c r="F36" s="45" t="s">
        <v>82</v>
      </c>
      <c r="G36" s="45">
        <v>2</v>
      </c>
      <c r="H36" s="45">
        <v>2</v>
      </c>
      <c r="I36" s="38"/>
    </row>
    <row r="37" spans="1:9" s="30" customFormat="1" ht="23.25" customHeight="1">
      <c r="A37" s="97"/>
      <c r="B37" s="101"/>
      <c r="C37" s="109"/>
      <c r="D37" s="44" t="s">
        <v>85</v>
      </c>
      <c r="E37" s="45" t="s">
        <v>86</v>
      </c>
      <c r="F37" s="45" t="s">
        <v>86</v>
      </c>
      <c r="G37" s="45">
        <v>2</v>
      </c>
      <c r="H37" s="45">
        <v>2</v>
      </c>
      <c r="I37" s="38"/>
    </row>
    <row r="38" spans="1:9" s="30" customFormat="1" ht="23.25" customHeight="1">
      <c r="A38" s="97"/>
      <c r="B38" s="101"/>
      <c r="C38" s="110" t="s">
        <v>216</v>
      </c>
      <c r="D38" s="44" t="s">
        <v>87</v>
      </c>
      <c r="E38" s="45" t="s">
        <v>40</v>
      </c>
      <c r="F38" s="82">
        <v>1</v>
      </c>
      <c r="G38" s="45">
        <v>3</v>
      </c>
      <c r="H38" s="45">
        <v>3</v>
      </c>
      <c r="I38" s="38"/>
    </row>
    <row r="39" spans="1:9" s="30" customFormat="1" ht="23.25" customHeight="1">
      <c r="A39" s="97"/>
      <c r="B39" s="101"/>
      <c r="C39" s="111"/>
      <c r="D39" s="44" t="s">
        <v>88</v>
      </c>
      <c r="E39" s="45" t="s">
        <v>89</v>
      </c>
      <c r="F39" s="82">
        <v>9.4E-2</v>
      </c>
      <c r="G39" s="45">
        <v>2</v>
      </c>
      <c r="H39" s="45">
        <v>0</v>
      </c>
      <c r="I39" s="38"/>
    </row>
    <row r="40" spans="1:9" s="30" customFormat="1" ht="23.25" customHeight="1">
      <c r="A40" s="97"/>
      <c r="B40" s="101"/>
      <c r="C40" s="111"/>
      <c r="D40" s="44" t="s">
        <v>90</v>
      </c>
      <c r="E40" s="45" t="s">
        <v>91</v>
      </c>
      <c r="F40" s="82">
        <v>0.81030000000000002</v>
      </c>
      <c r="G40" s="45">
        <v>2</v>
      </c>
      <c r="H40" s="45">
        <v>1.6</v>
      </c>
      <c r="I40" s="38"/>
    </row>
    <row r="41" spans="1:9" s="30" customFormat="1" ht="23.25" customHeight="1">
      <c r="A41" s="97"/>
      <c r="B41" s="101"/>
      <c r="C41" s="104" t="s">
        <v>217</v>
      </c>
      <c r="D41" s="44" t="s">
        <v>92</v>
      </c>
      <c r="E41" s="45" t="s">
        <v>93</v>
      </c>
      <c r="F41" s="45" t="s">
        <v>93</v>
      </c>
      <c r="G41" s="45">
        <v>2</v>
      </c>
      <c r="H41" s="45">
        <v>2</v>
      </c>
      <c r="I41" s="38"/>
    </row>
    <row r="42" spans="1:9" s="30" customFormat="1" ht="23.25" customHeight="1">
      <c r="A42" s="97"/>
      <c r="B42" s="102"/>
      <c r="C42" s="106"/>
      <c r="D42" s="44" t="s">
        <v>94</v>
      </c>
      <c r="E42" s="45" t="s">
        <v>95</v>
      </c>
      <c r="F42" s="45" t="s">
        <v>95</v>
      </c>
      <c r="G42" s="45">
        <v>2</v>
      </c>
      <c r="H42" s="45">
        <v>2</v>
      </c>
      <c r="I42" s="38"/>
    </row>
    <row r="43" spans="1:9" s="30" customFormat="1" ht="23.25" customHeight="1">
      <c r="A43" s="97"/>
      <c r="B43" s="103" t="s">
        <v>96</v>
      </c>
      <c r="C43" s="46" t="s">
        <v>97</v>
      </c>
      <c r="D43" s="44" t="s">
        <v>98</v>
      </c>
      <c r="E43" s="45" t="s">
        <v>99</v>
      </c>
      <c r="F43" s="45" t="s">
        <v>99</v>
      </c>
      <c r="G43" s="45">
        <v>4</v>
      </c>
      <c r="H43" s="45">
        <v>4</v>
      </c>
      <c r="I43" s="38"/>
    </row>
    <row r="44" spans="1:9" s="30" customFormat="1" ht="23.25" customHeight="1">
      <c r="A44" s="97"/>
      <c r="B44" s="99"/>
      <c r="C44" s="47" t="s">
        <v>100</v>
      </c>
      <c r="D44" s="44" t="s">
        <v>101</v>
      </c>
      <c r="E44" s="45" t="s">
        <v>99</v>
      </c>
      <c r="F44" s="45" t="s">
        <v>99</v>
      </c>
      <c r="G44" s="45">
        <v>3</v>
      </c>
      <c r="H44" s="45">
        <v>3</v>
      </c>
      <c r="I44" s="38"/>
    </row>
    <row r="45" spans="1:9" s="30" customFormat="1" ht="23.25" customHeight="1">
      <c r="A45" s="97"/>
      <c r="B45" s="99"/>
      <c r="C45" s="43" t="s">
        <v>102</v>
      </c>
      <c r="D45" s="44" t="s">
        <v>103</v>
      </c>
      <c r="E45" s="45" t="s">
        <v>99</v>
      </c>
      <c r="F45" s="45" t="s">
        <v>99</v>
      </c>
      <c r="G45" s="45">
        <v>3</v>
      </c>
      <c r="H45" s="45">
        <v>3</v>
      </c>
      <c r="I45" s="38"/>
    </row>
    <row r="46" spans="1:9" s="30" customFormat="1" ht="23.25" customHeight="1">
      <c r="A46" s="97"/>
      <c r="B46" s="39" t="s">
        <v>104</v>
      </c>
      <c r="C46" s="48" t="s">
        <v>105</v>
      </c>
      <c r="D46" s="44" t="s">
        <v>106</v>
      </c>
      <c r="E46" s="45" t="s">
        <v>107</v>
      </c>
      <c r="F46" s="82">
        <v>0.9</v>
      </c>
      <c r="G46" s="45">
        <v>10</v>
      </c>
      <c r="H46" s="45">
        <v>10</v>
      </c>
      <c r="I46" s="38"/>
    </row>
    <row r="47" spans="1:9" s="30" customFormat="1" ht="23.25" customHeight="1">
      <c r="A47" s="86" t="s">
        <v>108</v>
      </c>
      <c r="B47" s="87"/>
      <c r="C47" s="87"/>
      <c r="D47" s="87"/>
      <c r="E47" s="87"/>
      <c r="F47" s="87"/>
      <c r="G47" s="34">
        <f>SUM(G12:G46)</f>
        <v>90</v>
      </c>
      <c r="H47" s="34">
        <f>SUM(H12:H46)</f>
        <v>85.5</v>
      </c>
      <c r="I47" s="38"/>
    </row>
    <row r="48" spans="1:9" s="30" customFormat="1" ht="23.25" customHeight="1">
      <c r="A48" s="88" t="s">
        <v>109</v>
      </c>
      <c r="B48" s="89"/>
      <c r="C48" s="89"/>
      <c r="D48" s="89"/>
      <c r="E48" s="89"/>
      <c r="F48" s="89"/>
      <c r="G48" s="89"/>
      <c r="H48" s="89"/>
      <c r="I48" s="90"/>
    </row>
    <row r="49" spans="1:9 16367:16369" s="31" customFormat="1" ht="45.95" customHeight="1">
      <c r="A49" s="91" t="s">
        <v>110</v>
      </c>
      <c r="B49" s="91"/>
      <c r="C49" s="91"/>
      <c r="D49" s="91"/>
      <c r="E49" s="91"/>
      <c r="F49" s="91"/>
      <c r="G49" s="91"/>
      <c r="H49" s="91"/>
      <c r="I49" s="91"/>
    </row>
    <row r="50" spans="1:9 16367:16369" s="31" customFormat="1" ht="42.75" customHeight="1">
      <c r="A50" s="91" t="s">
        <v>111</v>
      </c>
      <c r="B50" s="91"/>
      <c r="C50" s="91"/>
      <c r="D50" s="91"/>
      <c r="E50" s="91"/>
      <c r="F50" s="91"/>
      <c r="G50" s="91"/>
      <c r="H50" s="91"/>
      <c r="I50" s="91"/>
    </row>
    <row r="51" spans="1:9 16367:16369" s="30" customFormat="1" ht="13.5">
      <c r="E51" s="84"/>
      <c r="F51" s="84"/>
    </row>
    <row r="52" spans="1:9 16367:16369" s="30" customFormat="1" ht="13.5">
      <c r="E52" s="84"/>
      <c r="F52" s="84"/>
    </row>
    <row r="53" spans="1:9 16367:16369" s="30" customFormat="1" ht="13.5">
      <c r="E53" s="84"/>
      <c r="F53" s="84"/>
    </row>
    <row r="54" spans="1:9 16367:16369" s="30" customFormat="1" ht="13.5">
      <c r="E54" s="84"/>
      <c r="F54" s="84"/>
    </row>
    <row r="55" spans="1:9 16367:16369" s="30" customFormat="1">
      <c r="E55" s="84"/>
      <c r="F55" s="84"/>
      <c r="XEM55" s="32"/>
      <c r="XEN55" s="32"/>
      <c r="XEO55" s="32"/>
    </row>
  </sheetData>
  <mergeCells count="29">
    <mergeCell ref="A1:I1"/>
    <mergeCell ref="B2:I2"/>
    <mergeCell ref="F3:G3"/>
    <mergeCell ref="F4:G4"/>
    <mergeCell ref="F5:G5"/>
    <mergeCell ref="F6:G6"/>
    <mergeCell ref="B7:D7"/>
    <mergeCell ref="E7:I7"/>
    <mergeCell ref="B8:D8"/>
    <mergeCell ref="E8:I8"/>
    <mergeCell ref="A3:A6"/>
    <mergeCell ref="A7:A10"/>
    <mergeCell ref="A11:A46"/>
    <mergeCell ref="B12:B21"/>
    <mergeCell ref="B22:B42"/>
    <mergeCell ref="B43:B45"/>
    <mergeCell ref="B10:D10"/>
    <mergeCell ref="B9:D9"/>
    <mergeCell ref="A47:F47"/>
    <mergeCell ref="A48:I48"/>
    <mergeCell ref="A49:I49"/>
    <mergeCell ref="A50:I50"/>
    <mergeCell ref="C12:C15"/>
    <mergeCell ref="C16:C17"/>
    <mergeCell ref="C22:C37"/>
    <mergeCell ref="C38:C40"/>
    <mergeCell ref="C41:C42"/>
    <mergeCell ref="E10:I10"/>
    <mergeCell ref="E9:I9"/>
  </mergeCells>
  <phoneticPr fontId="31" type="noConversion"/>
  <pageMargins left="0.75" right="0.75" top="1" bottom="1" header="0.5" footer="0.5"/>
  <pageSetup paperSize="9" scale="72" orientation="landscape"/>
</worksheet>
</file>

<file path=xl/worksheets/sheet4.xml><?xml version="1.0" encoding="utf-8"?>
<worksheet xmlns="http://schemas.openxmlformats.org/spreadsheetml/2006/main" xmlns:r="http://schemas.openxmlformats.org/officeDocument/2006/relationships">
  <dimension ref="A1:K18"/>
  <sheetViews>
    <sheetView workbookViewId="0">
      <selection activeCell="A2" sqref="A2:A4"/>
    </sheetView>
  </sheetViews>
  <sheetFormatPr defaultColWidth="9" defaultRowHeight="13.5"/>
  <cols>
    <col min="1" max="1" width="8.125" style="4" customWidth="1"/>
    <col min="2" max="2" width="28.75" customWidth="1"/>
    <col min="3" max="3" width="23.75" customWidth="1"/>
    <col min="4" max="4" width="12.625" customWidth="1"/>
    <col min="5" max="6" width="13.25" customWidth="1"/>
    <col min="7" max="10" width="12.625" customWidth="1"/>
    <col min="11" max="11" width="21.625" customWidth="1"/>
  </cols>
  <sheetData>
    <row r="1" spans="1:11" ht="57" customHeight="1">
      <c r="A1" s="119" t="s">
        <v>112</v>
      </c>
      <c r="B1" s="119"/>
      <c r="C1" s="119"/>
      <c r="D1" s="119"/>
      <c r="E1" s="119"/>
      <c r="F1" s="119"/>
      <c r="G1" s="119"/>
      <c r="H1" s="119"/>
      <c r="I1" s="119"/>
      <c r="J1" s="119"/>
      <c r="K1" s="119"/>
    </row>
    <row r="2" spans="1:11" s="3" customFormat="1" ht="30" customHeight="1">
      <c r="A2" s="121" t="s">
        <v>113</v>
      </c>
      <c r="B2" s="120" t="s">
        <v>114</v>
      </c>
      <c r="C2" s="124" t="s">
        <v>115</v>
      </c>
      <c r="D2" s="120" t="s">
        <v>116</v>
      </c>
      <c r="E2" s="120"/>
      <c r="F2" s="120"/>
      <c r="G2" s="120"/>
      <c r="H2" s="120"/>
      <c r="I2" s="120"/>
      <c r="J2" s="121" t="s">
        <v>117</v>
      </c>
      <c r="K2" s="121" t="s">
        <v>118</v>
      </c>
    </row>
    <row r="3" spans="1:11" s="3" customFormat="1" ht="30" customHeight="1">
      <c r="A3" s="122"/>
      <c r="B3" s="120"/>
      <c r="C3" s="124"/>
      <c r="D3" s="120" t="s">
        <v>18</v>
      </c>
      <c r="E3" s="120"/>
      <c r="F3" s="120"/>
      <c r="G3" s="120"/>
      <c r="H3" s="120" t="s">
        <v>119</v>
      </c>
      <c r="I3" s="120" t="s">
        <v>120</v>
      </c>
      <c r="J3" s="122"/>
      <c r="K3" s="122"/>
    </row>
    <row r="4" spans="1:11" s="3" customFormat="1" ht="30" customHeight="1">
      <c r="A4" s="123"/>
      <c r="B4" s="120"/>
      <c r="C4" s="124"/>
      <c r="D4" s="26" t="s">
        <v>121</v>
      </c>
      <c r="E4" s="25" t="s">
        <v>122</v>
      </c>
      <c r="F4" s="25" t="s">
        <v>123</v>
      </c>
      <c r="G4" s="25" t="s">
        <v>124</v>
      </c>
      <c r="H4" s="120"/>
      <c r="I4" s="124"/>
      <c r="J4" s="123"/>
      <c r="K4" s="122"/>
    </row>
    <row r="5" spans="1:11" ht="30" customHeight="1">
      <c r="A5" s="5">
        <v>1</v>
      </c>
      <c r="B5" s="27" t="s">
        <v>125</v>
      </c>
      <c r="C5" s="28" t="s">
        <v>126</v>
      </c>
      <c r="D5" s="70">
        <f>E5+F5+G5</f>
        <v>556.12</v>
      </c>
      <c r="E5" s="70">
        <v>555</v>
      </c>
      <c r="F5" s="70">
        <v>1.1200000000000001</v>
      </c>
      <c r="G5" s="70"/>
      <c r="H5" s="70">
        <v>556.12</v>
      </c>
      <c r="I5" s="71">
        <f t="shared" ref="I5:I13" si="0">H5/D5</f>
        <v>1</v>
      </c>
      <c r="J5" s="5">
        <f>'[1]省级部门预算项目支出绩效自评表（中央转移支付）'!N6+'[1]省级部门预算项目支出绩效自评表（中央转移支付）'!K29</f>
        <v>100</v>
      </c>
      <c r="K5" s="5"/>
    </row>
    <row r="6" spans="1:11" ht="30" customHeight="1">
      <c r="A6" s="5">
        <v>2</v>
      </c>
      <c r="B6" s="6" t="s">
        <v>127</v>
      </c>
      <c r="C6" s="28" t="s">
        <v>126</v>
      </c>
      <c r="D6" s="70">
        <f>E6+F6+G6</f>
        <v>330</v>
      </c>
      <c r="E6" s="72">
        <v>330</v>
      </c>
      <c r="F6" s="72"/>
      <c r="G6" s="72"/>
      <c r="H6" s="70">
        <v>329.02</v>
      </c>
      <c r="I6" s="71">
        <f t="shared" si="0"/>
        <v>0.99703030303030293</v>
      </c>
      <c r="J6" s="5">
        <f>'[1]项目支出-业务费'!N6+'[1]项目支出-业务费'!K33</f>
        <v>99.9</v>
      </c>
      <c r="K6" s="5"/>
    </row>
    <row r="7" spans="1:11" ht="30" customHeight="1">
      <c r="A7" s="5">
        <v>3</v>
      </c>
      <c r="B7" s="73" t="s">
        <v>206</v>
      </c>
      <c r="C7" s="28" t="s">
        <v>126</v>
      </c>
      <c r="D7" s="70">
        <f t="shared" ref="D7:D13" si="1">E7+F7+G7</f>
        <v>2955.8</v>
      </c>
      <c r="E7" s="70">
        <v>2925</v>
      </c>
      <c r="F7" s="70">
        <v>30.8</v>
      </c>
      <c r="G7" s="70"/>
      <c r="H7" s="70">
        <v>2793.29</v>
      </c>
      <c r="I7" s="71">
        <f t="shared" si="0"/>
        <v>0.9450199607551254</v>
      </c>
      <c r="J7" s="70">
        <f>'[1]项目支出-两庭建设资金'!N6+'[1]项目支出-两庭建设资金'!K29</f>
        <v>100</v>
      </c>
      <c r="K7" s="74"/>
    </row>
    <row r="8" spans="1:11" ht="30" customHeight="1">
      <c r="A8" s="5">
        <v>4</v>
      </c>
      <c r="B8" s="75" t="s">
        <v>207</v>
      </c>
      <c r="C8" s="28"/>
      <c r="D8" s="70">
        <f t="shared" si="1"/>
        <v>650.16</v>
      </c>
      <c r="E8" s="70"/>
      <c r="F8" s="70">
        <v>650.16</v>
      </c>
      <c r="G8" s="70"/>
      <c r="H8" s="70">
        <v>650.16</v>
      </c>
      <c r="I8" s="71">
        <f t="shared" si="0"/>
        <v>1</v>
      </c>
      <c r="J8" s="70"/>
      <c r="K8" s="76" t="s">
        <v>208</v>
      </c>
    </row>
    <row r="9" spans="1:11" ht="30" customHeight="1">
      <c r="A9" s="5">
        <v>5</v>
      </c>
      <c r="B9" s="74" t="s">
        <v>209</v>
      </c>
      <c r="C9" s="2"/>
      <c r="D9" s="70">
        <f t="shared" si="1"/>
        <v>71.239999999999995</v>
      </c>
      <c r="E9" s="70"/>
      <c r="F9" s="70"/>
      <c r="G9" s="70">
        <v>71.239999999999995</v>
      </c>
      <c r="H9" s="70">
        <v>58.37</v>
      </c>
      <c r="I9" s="71">
        <f t="shared" si="0"/>
        <v>0.81934306569343063</v>
      </c>
      <c r="J9" s="70"/>
      <c r="K9" s="76" t="s">
        <v>210</v>
      </c>
    </row>
    <row r="10" spans="1:11" ht="30" customHeight="1">
      <c r="A10" s="5">
        <v>6</v>
      </c>
      <c r="B10" s="77" t="s">
        <v>211</v>
      </c>
      <c r="C10" s="2"/>
      <c r="D10" s="70">
        <f t="shared" si="1"/>
        <v>273.72000000000003</v>
      </c>
      <c r="E10" s="5"/>
      <c r="F10" s="5">
        <v>273.72000000000003</v>
      </c>
      <c r="G10" s="2"/>
      <c r="H10" s="5">
        <v>273.72000000000003</v>
      </c>
      <c r="I10" s="71">
        <f t="shared" si="0"/>
        <v>1</v>
      </c>
      <c r="J10" s="2"/>
      <c r="K10" s="76" t="s">
        <v>208</v>
      </c>
    </row>
    <row r="11" spans="1:11" ht="30" customHeight="1">
      <c r="A11" s="5">
        <v>7</v>
      </c>
      <c r="B11" s="74" t="s">
        <v>212</v>
      </c>
      <c r="C11" s="2"/>
      <c r="D11" s="70">
        <f t="shared" si="1"/>
        <v>12.92</v>
      </c>
      <c r="E11" s="2"/>
      <c r="F11" s="5"/>
      <c r="G11" s="5">
        <v>12.92</v>
      </c>
      <c r="H11" s="5">
        <v>12.92</v>
      </c>
      <c r="I11" s="71">
        <f t="shared" si="0"/>
        <v>1</v>
      </c>
      <c r="J11" s="2"/>
      <c r="K11" s="76" t="s">
        <v>210</v>
      </c>
    </row>
    <row r="12" spans="1:11" ht="30" customHeight="1">
      <c r="A12" s="5">
        <v>8</v>
      </c>
      <c r="B12" s="74" t="s">
        <v>213</v>
      </c>
      <c r="C12" s="2"/>
      <c r="D12" s="70">
        <f t="shared" si="1"/>
        <v>1.49</v>
      </c>
      <c r="E12" s="2"/>
      <c r="F12" s="5">
        <v>1.49</v>
      </c>
      <c r="G12" s="2"/>
      <c r="H12" s="5">
        <v>1.27</v>
      </c>
      <c r="I12" s="71">
        <f t="shared" si="0"/>
        <v>0.8523489932885906</v>
      </c>
      <c r="J12" s="2"/>
      <c r="K12" s="76" t="s">
        <v>208</v>
      </c>
    </row>
    <row r="13" spans="1:11" ht="30" customHeight="1">
      <c r="A13" s="5">
        <v>9</v>
      </c>
      <c r="B13" s="74" t="s">
        <v>214</v>
      </c>
      <c r="C13" s="2"/>
      <c r="D13" s="70">
        <f t="shared" si="1"/>
        <v>1.64</v>
      </c>
      <c r="E13" s="2"/>
      <c r="F13" s="5">
        <v>1.64</v>
      </c>
      <c r="G13" s="2"/>
      <c r="H13" s="5">
        <v>1.64</v>
      </c>
      <c r="I13" s="71">
        <f t="shared" si="0"/>
        <v>1</v>
      </c>
      <c r="J13" s="2"/>
      <c r="K13" s="76" t="s">
        <v>208</v>
      </c>
    </row>
    <row r="14" spans="1:11" ht="30" customHeight="1">
      <c r="A14" s="5"/>
      <c r="B14" s="6" t="s">
        <v>128</v>
      </c>
      <c r="C14" s="2"/>
      <c r="D14" s="78">
        <f>SUM(D5:D13)</f>
        <v>4853.09</v>
      </c>
      <c r="E14" s="78">
        <f>SUM(E5:E13)</f>
        <v>3810</v>
      </c>
      <c r="F14" s="78">
        <f>SUM(F5:F13)</f>
        <v>958.93</v>
      </c>
      <c r="G14" s="78">
        <f>SUM(G5:G13)</f>
        <v>84.16</v>
      </c>
      <c r="H14" s="78">
        <f>SUM(H5:H13)</f>
        <v>4676.5100000000011</v>
      </c>
      <c r="I14" s="29">
        <f>H14/D14</f>
        <v>0.96361493399050935</v>
      </c>
      <c r="J14" s="2"/>
      <c r="K14" s="2"/>
    </row>
    <row r="16" spans="1:11">
      <c r="D16" t="s">
        <v>12</v>
      </c>
    </row>
    <row r="18" spans="4:4">
      <c r="D18" t="s">
        <v>12</v>
      </c>
    </row>
  </sheetData>
  <mergeCells count="10">
    <mergeCell ref="A1:K1"/>
    <mergeCell ref="D2:I2"/>
    <mergeCell ref="D3:G3"/>
    <mergeCell ref="A2:A4"/>
    <mergeCell ref="B2:B4"/>
    <mergeCell ref="C2:C4"/>
    <mergeCell ref="H3:H4"/>
    <mergeCell ref="I3:I4"/>
    <mergeCell ref="J2:J4"/>
    <mergeCell ref="K2:K4"/>
  </mergeCells>
  <phoneticPr fontId="31" type="noConversion"/>
  <pageMargins left="0.75" right="0.75" top="1" bottom="1" header="0.5" footer="0.5"/>
  <pageSetup paperSize="9" scale="81" orientation="landscape"/>
</worksheet>
</file>

<file path=xl/worksheets/sheet5.xml><?xml version="1.0" encoding="utf-8"?>
<worksheet xmlns="http://schemas.openxmlformats.org/spreadsheetml/2006/main" xmlns:r="http://schemas.openxmlformats.org/officeDocument/2006/relationships">
  <sheetPr>
    <tabColor theme="4"/>
  </sheetPr>
  <dimension ref="A1:N35"/>
  <sheetViews>
    <sheetView topLeftCell="A16" workbookViewId="0">
      <selection activeCell="R13" sqref="R13"/>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2.5" customWidth="1"/>
    <col min="9" max="9" width="6.875" customWidth="1"/>
    <col min="10" max="10" width="0.875" customWidth="1"/>
    <col min="11" max="11" width="8" customWidth="1"/>
    <col min="12" max="12" width="1" customWidth="1"/>
    <col min="13" max="13" width="6.875" customWidth="1"/>
    <col min="14" max="14" width="12.875" customWidth="1"/>
    <col min="16" max="16" width="12.625"/>
    <col min="17" max="17" width="11.125" customWidth="1"/>
  </cols>
  <sheetData>
    <row r="1" spans="1:14" ht="42" customHeight="1">
      <c r="A1" s="151" t="s">
        <v>129</v>
      </c>
      <c r="B1" s="151"/>
      <c r="C1" s="151"/>
      <c r="D1" s="151"/>
      <c r="E1" s="151"/>
      <c r="F1" s="151"/>
      <c r="G1" s="151"/>
      <c r="H1" s="151"/>
      <c r="I1" s="151"/>
      <c r="J1" s="151"/>
      <c r="K1" s="151"/>
      <c r="L1" s="151"/>
      <c r="M1" s="151"/>
      <c r="N1" s="151"/>
    </row>
    <row r="2" spans="1:14" ht="15" customHeight="1">
      <c r="A2" s="126" t="s">
        <v>114</v>
      </c>
      <c r="B2" s="126"/>
      <c r="C2" s="126" t="s">
        <v>125</v>
      </c>
      <c r="D2" s="126"/>
      <c r="E2" s="126"/>
      <c r="F2" s="126"/>
      <c r="G2" s="126"/>
      <c r="H2" s="126"/>
      <c r="I2" s="126"/>
      <c r="J2" s="126"/>
      <c r="K2" s="126"/>
      <c r="L2" s="126"/>
      <c r="M2" s="126"/>
      <c r="N2" s="126"/>
    </row>
    <row r="3" spans="1:14" ht="15" customHeight="1">
      <c r="A3" s="126" t="s">
        <v>115</v>
      </c>
      <c r="B3" s="126"/>
      <c r="C3" s="146" t="s">
        <v>126</v>
      </c>
      <c r="D3" s="146"/>
      <c r="E3" s="146"/>
      <c r="F3" s="146"/>
      <c r="G3" s="146"/>
      <c r="H3" s="146" t="s">
        <v>130</v>
      </c>
      <c r="I3" s="146"/>
      <c r="J3" s="146" t="s">
        <v>15</v>
      </c>
      <c r="K3" s="146"/>
      <c r="L3" s="146"/>
      <c r="M3" s="146"/>
      <c r="N3" s="146"/>
    </row>
    <row r="4" spans="1:14" ht="15" customHeight="1">
      <c r="A4" s="126" t="s">
        <v>116</v>
      </c>
      <c r="B4" s="126"/>
      <c r="C4" s="146"/>
      <c r="D4" s="146"/>
      <c r="E4" s="146" t="s">
        <v>17</v>
      </c>
      <c r="F4" s="146" t="s">
        <v>131</v>
      </c>
      <c r="G4" s="146"/>
      <c r="H4" s="146" t="s">
        <v>132</v>
      </c>
      <c r="I4" s="146"/>
      <c r="J4" s="146" t="s">
        <v>21</v>
      </c>
      <c r="K4" s="146"/>
      <c r="L4" s="146" t="s">
        <v>133</v>
      </c>
      <c r="M4" s="146"/>
      <c r="N4" s="146" t="s">
        <v>22</v>
      </c>
    </row>
    <row r="5" spans="1:14" ht="15" customHeight="1">
      <c r="A5" s="126"/>
      <c r="B5" s="126"/>
      <c r="C5" s="146"/>
      <c r="D5" s="146"/>
      <c r="E5" s="146"/>
      <c r="F5" s="146"/>
      <c r="G5" s="146"/>
      <c r="H5" s="146"/>
      <c r="I5" s="146"/>
      <c r="J5" s="146"/>
      <c r="K5" s="146"/>
      <c r="L5" s="146"/>
      <c r="M5" s="146"/>
      <c r="N5" s="146"/>
    </row>
    <row r="6" spans="1:14" ht="15" customHeight="1">
      <c r="A6" s="126"/>
      <c r="B6" s="126"/>
      <c r="C6" s="152" t="s">
        <v>134</v>
      </c>
      <c r="D6" s="152"/>
      <c r="E6" s="79">
        <v>385</v>
      </c>
      <c r="F6" s="147">
        <v>556.12</v>
      </c>
      <c r="G6" s="147"/>
      <c r="H6" s="147">
        <v>556.12</v>
      </c>
      <c r="I6" s="147"/>
      <c r="J6" s="142">
        <v>10</v>
      </c>
      <c r="K6" s="142"/>
      <c r="L6" s="153">
        <f>H6/F6</f>
        <v>1</v>
      </c>
      <c r="M6" s="142"/>
      <c r="N6" s="80">
        <v>10</v>
      </c>
    </row>
    <row r="7" spans="1:14" ht="15" customHeight="1">
      <c r="A7" s="126"/>
      <c r="B7" s="126"/>
      <c r="C7" s="146" t="s">
        <v>135</v>
      </c>
      <c r="D7" s="146"/>
      <c r="E7" s="79">
        <v>385</v>
      </c>
      <c r="F7" s="147">
        <v>555</v>
      </c>
      <c r="G7" s="147"/>
      <c r="H7" s="147">
        <v>555</v>
      </c>
      <c r="I7" s="147"/>
      <c r="J7" s="142" t="s">
        <v>25</v>
      </c>
      <c r="K7" s="142"/>
      <c r="L7" s="148" t="s">
        <v>136</v>
      </c>
      <c r="M7" s="142"/>
      <c r="N7" s="80" t="s">
        <v>25</v>
      </c>
    </row>
    <row r="8" spans="1:14" ht="15" customHeight="1">
      <c r="A8" s="126"/>
      <c r="B8" s="126"/>
      <c r="C8" s="146" t="s">
        <v>137</v>
      </c>
      <c r="D8" s="146"/>
      <c r="E8" s="80"/>
      <c r="F8" s="149">
        <v>1.1200000000000001</v>
      </c>
      <c r="G8" s="150"/>
      <c r="H8" s="147">
        <v>1.1200000000000001</v>
      </c>
      <c r="I8" s="147"/>
      <c r="J8" s="142" t="s">
        <v>25</v>
      </c>
      <c r="K8" s="142"/>
      <c r="L8" s="142"/>
      <c r="M8" s="142"/>
      <c r="N8" s="80" t="s">
        <v>25</v>
      </c>
    </row>
    <row r="9" spans="1:14" ht="15" customHeight="1">
      <c r="A9" s="126"/>
      <c r="B9" s="126"/>
      <c r="C9" s="126" t="s">
        <v>124</v>
      </c>
      <c r="D9" s="126"/>
      <c r="E9" s="80"/>
      <c r="F9" s="142"/>
      <c r="G9" s="142"/>
      <c r="H9" s="142"/>
      <c r="I9" s="142"/>
      <c r="J9" s="142" t="s">
        <v>25</v>
      </c>
      <c r="K9" s="142"/>
      <c r="L9" s="142"/>
      <c r="M9" s="142"/>
      <c r="N9" s="80" t="s">
        <v>25</v>
      </c>
    </row>
    <row r="10" spans="1:14" ht="15" customHeight="1">
      <c r="A10" s="126" t="s">
        <v>138</v>
      </c>
      <c r="B10" s="126" t="s">
        <v>28</v>
      </c>
      <c r="C10" s="126"/>
      <c r="D10" s="126"/>
      <c r="E10" s="126"/>
      <c r="F10" s="126"/>
      <c r="G10" s="126"/>
      <c r="H10" s="126" t="s">
        <v>139</v>
      </c>
      <c r="I10" s="126"/>
      <c r="J10" s="126"/>
      <c r="K10" s="126"/>
      <c r="L10" s="126"/>
      <c r="M10" s="126"/>
      <c r="N10" s="126"/>
    </row>
    <row r="11" spans="1:14" ht="66" customHeight="1">
      <c r="A11" s="126"/>
      <c r="B11" s="143" t="s">
        <v>221</v>
      </c>
      <c r="C11" s="144"/>
      <c r="D11" s="144"/>
      <c r="E11" s="144"/>
      <c r="F11" s="144"/>
      <c r="G11" s="145"/>
      <c r="H11" s="143" t="s">
        <v>222</v>
      </c>
      <c r="I11" s="144"/>
      <c r="J11" s="144"/>
      <c r="K11" s="144"/>
      <c r="L11" s="144"/>
      <c r="M11" s="144"/>
      <c r="N11" s="145"/>
    </row>
    <row r="12" spans="1:14" ht="18.95" customHeight="1">
      <c r="A12" s="127" t="s">
        <v>140</v>
      </c>
      <c r="B12" s="7" t="s">
        <v>31</v>
      </c>
      <c r="C12" s="7" t="s">
        <v>32</v>
      </c>
      <c r="D12" s="129" t="s">
        <v>33</v>
      </c>
      <c r="E12" s="129"/>
      <c r="F12" s="129"/>
      <c r="G12" s="7" t="s">
        <v>34</v>
      </c>
      <c r="H12" s="7" t="s">
        <v>35</v>
      </c>
      <c r="I12" s="129" t="s">
        <v>21</v>
      </c>
      <c r="J12" s="129"/>
      <c r="K12" s="129" t="s">
        <v>22</v>
      </c>
      <c r="L12" s="129"/>
      <c r="M12" s="129" t="s">
        <v>36</v>
      </c>
      <c r="N12" s="129"/>
    </row>
    <row r="13" spans="1:14" ht="15" customHeight="1">
      <c r="A13" s="128"/>
      <c r="B13" s="129" t="s">
        <v>141</v>
      </c>
      <c r="C13" s="133" t="s">
        <v>142</v>
      </c>
      <c r="D13" s="134" t="s">
        <v>143</v>
      </c>
      <c r="E13" s="135" t="s">
        <v>143</v>
      </c>
      <c r="F13" s="136" t="s">
        <v>143</v>
      </c>
      <c r="G13" s="9" t="s">
        <v>40</v>
      </c>
      <c r="H13" s="21">
        <v>1</v>
      </c>
      <c r="I13" s="129">
        <v>5</v>
      </c>
      <c r="J13" s="129"/>
      <c r="K13" s="129">
        <v>5</v>
      </c>
      <c r="L13" s="129"/>
      <c r="M13" s="129"/>
      <c r="N13" s="129"/>
    </row>
    <row r="14" spans="1:14" ht="15" customHeight="1">
      <c r="A14" s="128"/>
      <c r="B14" s="129"/>
      <c r="C14" s="130"/>
      <c r="D14" s="134" t="s">
        <v>144</v>
      </c>
      <c r="E14" s="135" t="s">
        <v>144</v>
      </c>
      <c r="F14" s="136" t="s">
        <v>144</v>
      </c>
      <c r="G14" s="9" t="s">
        <v>40</v>
      </c>
      <c r="H14" s="21">
        <v>1</v>
      </c>
      <c r="I14" s="129">
        <v>5</v>
      </c>
      <c r="J14" s="129"/>
      <c r="K14" s="129">
        <v>5</v>
      </c>
      <c r="L14" s="129"/>
      <c r="M14" s="129"/>
      <c r="N14" s="129"/>
    </row>
    <row r="15" spans="1:14" ht="15" customHeight="1">
      <c r="A15" s="128"/>
      <c r="B15" s="129"/>
      <c r="C15" s="130"/>
      <c r="D15" s="134" t="s">
        <v>145</v>
      </c>
      <c r="E15" s="135" t="s">
        <v>145</v>
      </c>
      <c r="F15" s="136" t="s">
        <v>145</v>
      </c>
      <c r="G15" s="14" t="s">
        <v>146</v>
      </c>
      <c r="H15" s="21">
        <v>0.95</v>
      </c>
      <c r="I15" s="129">
        <v>5</v>
      </c>
      <c r="J15" s="129"/>
      <c r="K15" s="129">
        <v>5</v>
      </c>
      <c r="L15" s="129"/>
      <c r="M15" s="129"/>
      <c r="N15" s="129"/>
    </row>
    <row r="16" spans="1:14" ht="15" customHeight="1">
      <c r="A16" s="128"/>
      <c r="B16" s="129"/>
      <c r="C16" s="129" t="s">
        <v>147</v>
      </c>
      <c r="D16" s="134" t="s">
        <v>148</v>
      </c>
      <c r="E16" s="135" t="s">
        <v>148</v>
      </c>
      <c r="F16" s="136" t="s">
        <v>148</v>
      </c>
      <c r="G16" s="9" t="s">
        <v>40</v>
      </c>
      <c r="H16" s="21">
        <v>1</v>
      </c>
      <c r="I16" s="129">
        <v>5</v>
      </c>
      <c r="J16" s="129"/>
      <c r="K16" s="129">
        <v>5</v>
      </c>
      <c r="L16" s="129"/>
      <c r="M16" s="129"/>
      <c r="N16" s="129"/>
    </row>
    <row r="17" spans="1:14" ht="15" customHeight="1">
      <c r="A17" s="128"/>
      <c r="B17" s="129"/>
      <c r="C17" s="129"/>
      <c r="D17" s="134" t="s">
        <v>149</v>
      </c>
      <c r="E17" s="135" t="s">
        <v>149</v>
      </c>
      <c r="F17" s="136" t="s">
        <v>149</v>
      </c>
      <c r="G17" s="9" t="s">
        <v>40</v>
      </c>
      <c r="H17" s="21">
        <v>1</v>
      </c>
      <c r="I17" s="129">
        <v>5</v>
      </c>
      <c r="J17" s="129"/>
      <c r="K17" s="129">
        <v>5</v>
      </c>
      <c r="L17" s="129"/>
      <c r="M17" s="129"/>
      <c r="N17" s="129"/>
    </row>
    <row r="18" spans="1:14" ht="15" customHeight="1">
      <c r="A18" s="128"/>
      <c r="B18" s="129"/>
      <c r="C18" s="129"/>
      <c r="D18" s="134" t="s">
        <v>150</v>
      </c>
      <c r="E18" s="135" t="s">
        <v>150</v>
      </c>
      <c r="F18" s="136" t="s">
        <v>150</v>
      </c>
      <c r="G18" s="14" t="s">
        <v>151</v>
      </c>
      <c r="H18" s="21">
        <v>2.7E-2</v>
      </c>
      <c r="I18" s="129">
        <v>5</v>
      </c>
      <c r="J18" s="129"/>
      <c r="K18" s="129">
        <v>4.75</v>
      </c>
      <c r="L18" s="129"/>
      <c r="M18" s="129"/>
      <c r="N18" s="129"/>
    </row>
    <row r="19" spans="1:14" ht="15" customHeight="1">
      <c r="A19" s="128"/>
      <c r="B19" s="129"/>
      <c r="C19" s="129" t="s">
        <v>152</v>
      </c>
      <c r="D19" s="134" t="s">
        <v>153</v>
      </c>
      <c r="E19" s="135" t="s">
        <v>153</v>
      </c>
      <c r="F19" s="136" t="s">
        <v>153</v>
      </c>
      <c r="G19" s="22" t="s">
        <v>82</v>
      </c>
      <c r="H19" s="22" t="s">
        <v>82</v>
      </c>
      <c r="I19" s="129">
        <v>5</v>
      </c>
      <c r="J19" s="129"/>
      <c r="K19" s="129">
        <v>5</v>
      </c>
      <c r="L19" s="129"/>
      <c r="M19" s="129"/>
      <c r="N19" s="129"/>
    </row>
    <row r="20" spans="1:14" ht="15" customHeight="1">
      <c r="A20" s="128"/>
      <c r="B20" s="129"/>
      <c r="C20" s="129"/>
      <c r="D20" s="134" t="s">
        <v>154</v>
      </c>
      <c r="E20" s="135" t="s">
        <v>154</v>
      </c>
      <c r="F20" s="136" t="s">
        <v>154</v>
      </c>
      <c r="G20" s="22" t="s">
        <v>82</v>
      </c>
      <c r="H20" s="22" t="s">
        <v>82</v>
      </c>
      <c r="I20" s="129">
        <v>5</v>
      </c>
      <c r="J20" s="129"/>
      <c r="K20" s="129">
        <v>5</v>
      </c>
      <c r="L20" s="129"/>
      <c r="M20" s="129"/>
      <c r="N20" s="129"/>
    </row>
    <row r="21" spans="1:14" ht="15" customHeight="1">
      <c r="A21" s="128"/>
      <c r="B21" s="129"/>
      <c r="C21" s="129"/>
      <c r="D21" s="134" t="s">
        <v>155</v>
      </c>
      <c r="E21" s="135" t="s">
        <v>155</v>
      </c>
      <c r="F21" s="136" t="s">
        <v>155</v>
      </c>
      <c r="G21" s="9" t="s">
        <v>40</v>
      </c>
      <c r="H21" s="21">
        <v>1</v>
      </c>
      <c r="I21" s="129">
        <v>5</v>
      </c>
      <c r="J21" s="129"/>
      <c r="K21" s="129">
        <v>5</v>
      </c>
      <c r="L21" s="129"/>
      <c r="M21" s="129"/>
      <c r="N21" s="129"/>
    </row>
    <row r="22" spans="1:14" ht="15" customHeight="1">
      <c r="A22" s="128"/>
      <c r="B22" s="129"/>
      <c r="C22" s="8" t="s">
        <v>156</v>
      </c>
      <c r="D22" s="134" t="s">
        <v>157</v>
      </c>
      <c r="E22" s="135" t="s">
        <v>157</v>
      </c>
      <c r="F22" s="136" t="s">
        <v>157</v>
      </c>
      <c r="G22" s="14" t="s">
        <v>86</v>
      </c>
      <c r="H22" s="14" t="s">
        <v>86</v>
      </c>
      <c r="I22" s="129">
        <v>5</v>
      </c>
      <c r="J22" s="129"/>
      <c r="K22" s="129">
        <v>5</v>
      </c>
      <c r="L22" s="129"/>
      <c r="M22" s="129"/>
      <c r="N22" s="129"/>
    </row>
    <row r="23" spans="1:14" ht="24" customHeight="1">
      <c r="A23" s="128"/>
      <c r="B23" s="130" t="s">
        <v>218</v>
      </c>
      <c r="C23" s="129" t="s">
        <v>158</v>
      </c>
      <c r="D23" s="134" t="s">
        <v>159</v>
      </c>
      <c r="E23" s="135" t="s">
        <v>159</v>
      </c>
      <c r="F23" s="136" t="s">
        <v>159</v>
      </c>
      <c r="G23" s="14" t="s">
        <v>160</v>
      </c>
      <c r="H23" s="21">
        <v>9.4E-2</v>
      </c>
      <c r="I23" s="129">
        <v>10</v>
      </c>
      <c r="J23" s="129"/>
      <c r="K23" s="129">
        <v>0</v>
      </c>
      <c r="L23" s="129"/>
      <c r="M23" s="129"/>
      <c r="N23" s="129"/>
    </row>
    <row r="24" spans="1:14" ht="21" customHeight="1">
      <c r="A24" s="128"/>
      <c r="B24" s="130"/>
      <c r="C24" s="129"/>
      <c r="D24" s="134" t="s">
        <v>161</v>
      </c>
      <c r="E24" s="135" t="s">
        <v>161</v>
      </c>
      <c r="F24" s="136" t="s">
        <v>161</v>
      </c>
      <c r="G24" s="23" t="s">
        <v>162</v>
      </c>
      <c r="H24" s="23" t="s">
        <v>162</v>
      </c>
      <c r="I24" s="129">
        <v>10</v>
      </c>
      <c r="J24" s="129"/>
      <c r="K24" s="129">
        <v>10</v>
      </c>
      <c r="L24" s="129"/>
      <c r="M24" s="129"/>
      <c r="N24" s="129"/>
    </row>
    <row r="25" spans="1:14" ht="21" customHeight="1">
      <c r="A25" s="128"/>
      <c r="B25" s="130"/>
      <c r="C25" s="11" t="s">
        <v>163</v>
      </c>
      <c r="D25" s="134" t="s">
        <v>164</v>
      </c>
      <c r="E25" s="135" t="s">
        <v>164</v>
      </c>
      <c r="F25" s="136" t="s">
        <v>164</v>
      </c>
      <c r="G25" s="23" t="s">
        <v>49</v>
      </c>
      <c r="H25" s="23" t="s">
        <v>49</v>
      </c>
      <c r="I25" s="129">
        <v>10</v>
      </c>
      <c r="J25" s="129"/>
      <c r="K25" s="129">
        <v>10</v>
      </c>
      <c r="L25" s="129"/>
      <c r="M25" s="129"/>
      <c r="N25" s="129"/>
    </row>
    <row r="26" spans="1:14" ht="21" customHeight="1">
      <c r="A26" s="128"/>
      <c r="B26" s="131" t="s">
        <v>165</v>
      </c>
      <c r="C26" s="131" t="s">
        <v>166</v>
      </c>
      <c r="D26" s="134" t="s">
        <v>167</v>
      </c>
      <c r="E26" s="135" t="s">
        <v>167</v>
      </c>
      <c r="F26" s="136" t="s">
        <v>167</v>
      </c>
      <c r="G26" s="14" t="s">
        <v>168</v>
      </c>
      <c r="H26" s="21">
        <v>0.9</v>
      </c>
      <c r="I26" s="129">
        <v>5</v>
      </c>
      <c r="J26" s="129"/>
      <c r="K26" s="129">
        <v>5</v>
      </c>
      <c r="L26" s="129"/>
      <c r="M26" s="129"/>
      <c r="N26" s="129"/>
    </row>
    <row r="27" spans="1:14" ht="15" customHeight="1">
      <c r="A27" s="24"/>
      <c r="B27" s="132"/>
      <c r="C27" s="132"/>
      <c r="D27" s="134" t="s">
        <v>106</v>
      </c>
      <c r="E27" s="135" t="s">
        <v>106</v>
      </c>
      <c r="F27" s="136" t="s">
        <v>106</v>
      </c>
      <c r="G27" s="14" t="s">
        <v>169</v>
      </c>
      <c r="H27" s="21">
        <v>0.9</v>
      </c>
      <c r="I27" s="129">
        <v>5</v>
      </c>
      <c r="J27" s="129"/>
      <c r="K27" s="129">
        <v>5</v>
      </c>
      <c r="L27" s="129"/>
      <c r="M27" s="129"/>
      <c r="N27" s="129"/>
    </row>
    <row r="28" spans="1:14" ht="15" customHeight="1">
      <c r="A28" s="137" t="s">
        <v>170</v>
      </c>
      <c r="B28" s="137"/>
      <c r="C28" s="137"/>
      <c r="D28" s="137"/>
      <c r="E28" s="137"/>
      <c r="F28" s="137"/>
      <c r="G28" s="137"/>
      <c r="H28" s="137"/>
      <c r="I28" s="137">
        <f>SUM(I13:J27)</f>
        <v>90</v>
      </c>
      <c r="J28" s="137"/>
      <c r="K28" s="137">
        <f>SUM(K13:L27)</f>
        <v>79.75</v>
      </c>
      <c r="L28" s="137"/>
      <c r="M28" s="138" t="s">
        <v>12</v>
      </c>
      <c r="N28" s="138"/>
    </row>
    <row r="29" spans="1:14">
      <c r="A29" s="1" t="s">
        <v>171</v>
      </c>
      <c r="B29" s="139" t="s">
        <v>172</v>
      </c>
      <c r="C29" s="140"/>
      <c r="D29" s="140"/>
      <c r="E29" s="140"/>
      <c r="F29" s="140"/>
      <c r="G29" s="140"/>
      <c r="H29" s="140"/>
      <c r="I29" s="140"/>
      <c r="J29" s="140"/>
      <c r="K29" s="140"/>
      <c r="L29" s="140"/>
      <c r="M29" s="140"/>
      <c r="N29" s="141"/>
    </row>
    <row r="30" spans="1:14">
      <c r="A30" s="125" t="s">
        <v>173</v>
      </c>
      <c r="B30" s="125"/>
      <c r="C30" s="125"/>
      <c r="D30" s="125"/>
      <c r="E30" s="125"/>
      <c r="F30" s="125"/>
      <c r="G30" s="125"/>
      <c r="H30" s="125"/>
      <c r="I30" s="125"/>
      <c r="J30" s="125"/>
      <c r="K30" s="125"/>
      <c r="L30" s="125"/>
      <c r="M30" s="125"/>
      <c r="N30" s="125"/>
    </row>
    <row r="31" spans="1:14" ht="51.95" customHeight="1">
      <c r="A31" s="125" t="s">
        <v>174</v>
      </c>
      <c r="B31" s="125"/>
      <c r="C31" s="125"/>
      <c r="D31" s="125"/>
      <c r="E31" s="125"/>
      <c r="F31" s="125"/>
      <c r="G31" s="125"/>
      <c r="H31" s="125"/>
      <c r="I31" s="125"/>
      <c r="J31" s="125"/>
      <c r="K31" s="125"/>
      <c r="L31" s="125"/>
      <c r="M31" s="125"/>
      <c r="N31" s="125"/>
    </row>
    <row r="32" spans="1:14" ht="41.1" customHeight="1">
      <c r="A32" s="125" t="s">
        <v>175</v>
      </c>
      <c r="B32" s="125"/>
      <c r="C32" s="125"/>
      <c r="D32" s="125"/>
      <c r="E32" s="125"/>
      <c r="F32" s="125"/>
      <c r="G32" s="125"/>
      <c r="H32" s="125"/>
      <c r="I32" s="125"/>
      <c r="J32" s="125"/>
      <c r="K32" s="125"/>
      <c r="L32" s="125"/>
      <c r="M32" s="125"/>
      <c r="N32" s="125"/>
    </row>
    <row r="35" spans="14:14">
      <c r="N35" t="s">
        <v>12</v>
      </c>
    </row>
  </sheetData>
  <mergeCells count="121">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K24:L24"/>
    <mergeCell ref="M24:N24"/>
    <mergeCell ref="D25:F25"/>
    <mergeCell ref="I25:J25"/>
    <mergeCell ref="K25:L25"/>
    <mergeCell ref="M25:N25"/>
    <mergeCell ref="D26:F26"/>
    <mergeCell ref="I26:J26"/>
    <mergeCell ref="K26:L26"/>
    <mergeCell ref="M26:N26"/>
    <mergeCell ref="A30:N30"/>
    <mergeCell ref="A31:N31"/>
    <mergeCell ref="A32:N32"/>
    <mergeCell ref="A10:A11"/>
    <mergeCell ref="A12:A26"/>
    <mergeCell ref="B13:B22"/>
    <mergeCell ref="B23:B25"/>
    <mergeCell ref="B26:B27"/>
    <mergeCell ref="C13:C15"/>
    <mergeCell ref="C16:C18"/>
    <mergeCell ref="C19:C21"/>
    <mergeCell ref="C23:C24"/>
    <mergeCell ref="C26:C27"/>
    <mergeCell ref="D27:F27"/>
    <mergeCell ref="I27:J27"/>
    <mergeCell ref="K27:L27"/>
    <mergeCell ref="M27:N27"/>
    <mergeCell ref="A28:H28"/>
    <mergeCell ref="I28:J28"/>
    <mergeCell ref="K28:L28"/>
    <mergeCell ref="M28:N28"/>
    <mergeCell ref="B29:N29"/>
    <mergeCell ref="D24:F24"/>
    <mergeCell ref="I24:J24"/>
  </mergeCells>
  <phoneticPr fontId="31" type="noConversion"/>
  <pageMargins left="0.75" right="0.75" top="1" bottom="1" header="0.5" footer="0.5"/>
  <pageSetup paperSize="9" scale="85" orientation="portrait"/>
</worksheet>
</file>

<file path=xl/worksheets/sheet6.xml><?xml version="1.0" encoding="utf-8"?>
<worksheet xmlns="http://schemas.openxmlformats.org/spreadsheetml/2006/main" xmlns:r="http://schemas.openxmlformats.org/officeDocument/2006/relationships">
  <sheetPr>
    <tabColor theme="4"/>
  </sheetPr>
  <dimension ref="A1:Q40"/>
  <sheetViews>
    <sheetView topLeftCell="A16" workbookViewId="0">
      <selection activeCell="O14" sqref="O14"/>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 min="16" max="16" width="12.625"/>
    <col min="17" max="17" width="11.125" customWidth="1"/>
  </cols>
  <sheetData>
    <row r="1" spans="1:17" ht="42" customHeight="1">
      <c r="A1" s="151" t="s">
        <v>129</v>
      </c>
      <c r="B1" s="151"/>
      <c r="C1" s="151"/>
      <c r="D1" s="151"/>
      <c r="E1" s="151"/>
      <c r="F1" s="151"/>
      <c r="G1" s="151"/>
      <c r="H1" s="151"/>
      <c r="I1" s="151"/>
      <c r="J1" s="151"/>
      <c r="K1" s="151"/>
      <c r="L1" s="151"/>
      <c r="M1" s="151"/>
      <c r="N1" s="151"/>
    </row>
    <row r="2" spans="1:17">
      <c r="A2" s="126" t="s">
        <v>114</v>
      </c>
      <c r="B2" s="126"/>
      <c r="C2" s="126" t="s">
        <v>127</v>
      </c>
      <c r="D2" s="126"/>
      <c r="E2" s="126"/>
      <c r="F2" s="126"/>
      <c r="G2" s="126"/>
      <c r="H2" s="126"/>
      <c r="I2" s="126"/>
      <c r="J2" s="126"/>
      <c r="K2" s="126"/>
      <c r="L2" s="126"/>
      <c r="M2" s="126"/>
      <c r="N2" s="126"/>
    </row>
    <row r="3" spans="1:17">
      <c r="A3" s="126" t="s">
        <v>115</v>
      </c>
      <c r="B3" s="126"/>
      <c r="C3" s="126" t="s">
        <v>126</v>
      </c>
      <c r="D3" s="126"/>
      <c r="E3" s="126"/>
      <c r="F3" s="126"/>
      <c r="G3" s="126"/>
      <c r="H3" s="126" t="s">
        <v>130</v>
      </c>
      <c r="I3" s="126"/>
      <c r="J3" s="146" t="s">
        <v>15</v>
      </c>
      <c r="K3" s="146"/>
      <c r="L3" s="146"/>
      <c r="M3" s="146"/>
      <c r="N3" s="146"/>
    </row>
    <row r="4" spans="1:17">
      <c r="A4" s="146" t="s">
        <v>116</v>
      </c>
      <c r="B4" s="146"/>
      <c r="C4" s="146"/>
      <c r="D4" s="146"/>
      <c r="E4" s="146" t="s">
        <v>17</v>
      </c>
      <c r="F4" s="146" t="s">
        <v>131</v>
      </c>
      <c r="G4" s="146"/>
      <c r="H4" s="146" t="s">
        <v>132</v>
      </c>
      <c r="I4" s="146"/>
      <c r="J4" s="146" t="s">
        <v>21</v>
      </c>
      <c r="K4" s="146"/>
      <c r="L4" s="146" t="s">
        <v>133</v>
      </c>
      <c r="M4" s="146"/>
      <c r="N4" s="146" t="s">
        <v>22</v>
      </c>
    </row>
    <row r="5" spans="1:17">
      <c r="A5" s="146"/>
      <c r="B5" s="146"/>
      <c r="C5" s="146"/>
      <c r="D5" s="146"/>
      <c r="E5" s="146"/>
      <c r="F5" s="146"/>
      <c r="G5" s="146"/>
      <c r="H5" s="146"/>
      <c r="I5" s="146"/>
      <c r="J5" s="146"/>
      <c r="K5" s="146"/>
      <c r="L5" s="146"/>
      <c r="M5" s="146"/>
      <c r="N5" s="146"/>
    </row>
    <row r="6" spans="1:17">
      <c r="A6" s="146"/>
      <c r="B6" s="146"/>
      <c r="C6" s="152" t="s">
        <v>134</v>
      </c>
      <c r="D6" s="152"/>
      <c r="E6" s="81">
        <v>207</v>
      </c>
      <c r="F6" s="149">
        <v>330</v>
      </c>
      <c r="G6" s="150"/>
      <c r="H6" s="149">
        <v>329.02</v>
      </c>
      <c r="I6" s="150"/>
      <c r="J6" s="142">
        <v>10</v>
      </c>
      <c r="K6" s="142"/>
      <c r="L6" s="161">
        <f>H6/F6</f>
        <v>0.99703030303030293</v>
      </c>
      <c r="M6" s="161"/>
      <c r="N6" s="80">
        <v>9.9700000000000006</v>
      </c>
    </row>
    <row r="7" spans="1:17" ht="24" customHeight="1">
      <c r="A7" s="146"/>
      <c r="B7" s="146"/>
      <c r="C7" s="146" t="s">
        <v>135</v>
      </c>
      <c r="D7" s="146"/>
      <c r="E7" s="81">
        <v>207</v>
      </c>
      <c r="F7" s="149">
        <v>330</v>
      </c>
      <c r="G7" s="150"/>
      <c r="H7" s="149">
        <v>329.02</v>
      </c>
      <c r="I7" s="150"/>
      <c r="J7" s="142" t="s">
        <v>25</v>
      </c>
      <c r="K7" s="142"/>
      <c r="L7" s="148" t="s">
        <v>136</v>
      </c>
      <c r="M7" s="142"/>
      <c r="N7" s="80" t="s">
        <v>25</v>
      </c>
    </row>
    <row r="8" spans="1:17">
      <c r="A8" s="146"/>
      <c r="B8" s="146"/>
      <c r="C8" s="146" t="s">
        <v>137</v>
      </c>
      <c r="D8" s="146"/>
      <c r="E8" s="80"/>
      <c r="F8" s="159" t="s">
        <v>12</v>
      </c>
      <c r="G8" s="160"/>
      <c r="H8" s="142" t="s">
        <v>12</v>
      </c>
      <c r="I8" s="142"/>
      <c r="J8" s="142" t="s">
        <v>25</v>
      </c>
      <c r="K8" s="142"/>
      <c r="L8" s="142"/>
      <c r="M8" s="142"/>
      <c r="N8" s="80" t="s">
        <v>25</v>
      </c>
    </row>
    <row r="9" spans="1:17">
      <c r="A9" s="146"/>
      <c r="B9" s="146"/>
      <c r="C9" s="146" t="s">
        <v>124</v>
      </c>
      <c r="D9" s="146"/>
      <c r="E9" s="80"/>
      <c r="F9" s="142"/>
      <c r="G9" s="142"/>
      <c r="H9" s="142"/>
      <c r="I9" s="142"/>
      <c r="J9" s="142" t="s">
        <v>25</v>
      </c>
      <c r="K9" s="142"/>
      <c r="L9" s="142"/>
      <c r="M9" s="142"/>
      <c r="N9" s="80" t="s">
        <v>25</v>
      </c>
    </row>
    <row r="10" spans="1:17">
      <c r="A10" s="146" t="s">
        <v>138</v>
      </c>
      <c r="B10" s="146" t="s">
        <v>28</v>
      </c>
      <c r="C10" s="146"/>
      <c r="D10" s="146"/>
      <c r="E10" s="146"/>
      <c r="F10" s="146"/>
      <c r="G10" s="146"/>
      <c r="H10" s="146" t="s">
        <v>139</v>
      </c>
      <c r="I10" s="146"/>
      <c r="J10" s="146"/>
      <c r="K10" s="146"/>
      <c r="L10" s="146"/>
      <c r="M10" s="146"/>
      <c r="N10" s="146"/>
    </row>
    <row r="11" spans="1:17" ht="77.25" customHeight="1">
      <c r="A11" s="146"/>
      <c r="B11" s="143" t="s">
        <v>220</v>
      </c>
      <c r="C11" s="144"/>
      <c r="D11" s="144"/>
      <c r="E11" s="144"/>
      <c r="F11" s="144"/>
      <c r="G11" s="145"/>
      <c r="H11" s="143" t="s">
        <v>223</v>
      </c>
      <c r="I11" s="144"/>
      <c r="J11" s="144"/>
      <c r="K11" s="144"/>
      <c r="L11" s="144"/>
      <c r="M11" s="144"/>
      <c r="N11" s="145"/>
    </row>
    <row r="12" spans="1:17">
      <c r="A12" s="154" t="s">
        <v>140</v>
      </c>
      <c r="B12" s="7" t="s">
        <v>31</v>
      </c>
      <c r="C12" s="7" t="s">
        <v>32</v>
      </c>
      <c r="D12" s="129" t="s">
        <v>33</v>
      </c>
      <c r="E12" s="129"/>
      <c r="F12" s="129"/>
      <c r="G12" s="7" t="s">
        <v>34</v>
      </c>
      <c r="H12" s="7" t="s">
        <v>35</v>
      </c>
      <c r="I12" s="129" t="s">
        <v>21</v>
      </c>
      <c r="J12" s="129"/>
      <c r="K12" s="129" t="s">
        <v>22</v>
      </c>
      <c r="L12" s="129"/>
      <c r="M12" s="129" t="s">
        <v>36</v>
      </c>
      <c r="N12" s="129"/>
    </row>
    <row r="13" spans="1:17">
      <c r="A13" s="154"/>
      <c r="B13" s="129" t="s">
        <v>141</v>
      </c>
      <c r="C13" s="133" t="s">
        <v>142</v>
      </c>
      <c r="D13" s="156" t="s">
        <v>176</v>
      </c>
      <c r="E13" s="156" t="s">
        <v>176</v>
      </c>
      <c r="F13" s="156" t="s">
        <v>176</v>
      </c>
      <c r="G13" s="14" t="s">
        <v>146</v>
      </c>
      <c r="H13" s="16">
        <v>0.90510000000000002</v>
      </c>
      <c r="I13" s="129">
        <v>4</v>
      </c>
      <c r="J13" s="129"/>
      <c r="K13" s="129">
        <v>3.2</v>
      </c>
      <c r="L13" s="129"/>
      <c r="M13" s="129"/>
      <c r="N13" s="129"/>
      <c r="Q13" s="20"/>
    </row>
    <row r="14" spans="1:17">
      <c r="A14" s="154"/>
      <c r="B14" s="129"/>
      <c r="C14" s="130"/>
      <c r="D14" s="156" t="s">
        <v>177</v>
      </c>
      <c r="E14" s="156" t="s">
        <v>177</v>
      </c>
      <c r="F14" s="156" t="s">
        <v>177</v>
      </c>
      <c r="G14" s="14" t="s">
        <v>146</v>
      </c>
      <c r="H14" s="16">
        <v>0.9698</v>
      </c>
      <c r="I14" s="129">
        <v>4</v>
      </c>
      <c r="J14" s="129"/>
      <c r="K14" s="129">
        <v>4</v>
      </c>
      <c r="L14" s="129"/>
      <c r="M14" s="157"/>
      <c r="N14" s="158"/>
      <c r="Q14" s="20"/>
    </row>
    <row r="15" spans="1:17">
      <c r="A15" s="154"/>
      <c r="B15" s="129"/>
      <c r="C15" s="130"/>
      <c r="D15" s="156" t="s">
        <v>178</v>
      </c>
      <c r="E15" s="156" t="s">
        <v>178</v>
      </c>
      <c r="F15" s="156" t="s">
        <v>178</v>
      </c>
      <c r="G15" s="14" t="s">
        <v>146</v>
      </c>
      <c r="H15" s="16">
        <v>0.95609999999999995</v>
      </c>
      <c r="I15" s="129">
        <v>4</v>
      </c>
      <c r="J15" s="129"/>
      <c r="K15" s="129">
        <v>4</v>
      </c>
      <c r="L15" s="129"/>
      <c r="M15" s="129"/>
      <c r="N15" s="129"/>
    </row>
    <row r="16" spans="1:17">
      <c r="A16" s="154"/>
      <c r="B16" s="129"/>
      <c r="C16" s="130"/>
      <c r="D16" s="156" t="s">
        <v>179</v>
      </c>
      <c r="E16" s="156" t="s">
        <v>179</v>
      </c>
      <c r="F16" s="156" t="s">
        <v>179</v>
      </c>
      <c r="G16" s="14" t="s">
        <v>180</v>
      </c>
      <c r="H16" s="16">
        <v>0.93500000000000005</v>
      </c>
      <c r="I16" s="129">
        <v>4</v>
      </c>
      <c r="J16" s="129"/>
      <c r="K16" s="129">
        <v>4</v>
      </c>
      <c r="L16" s="129"/>
      <c r="M16" s="129"/>
      <c r="N16" s="129"/>
    </row>
    <row r="17" spans="1:14">
      <c r="A17" s="154"/>
      <c r="B17" s="129"/>
      <c r="C17" s="130"/>
      <c r="D17" s="156" t="s">
        <v>143</v>
      </c>
      <c r="E17" s="156" t="s">
        <v>143</v>
      </c>
      <c r="F17" s="156" t="s">
        <v>143</v>
      </c>
      <c r="G17" s="9" t="s">
        <v>40</v>
      </c>
      <c r="H17" s="16">
        <v>1</v>
      </c>
      <c r="I17" s="129">
        <v>3</v>
      </c>
      <c r="J17" s="129"/>
      <c r="K17" s="129">
        <v>3</v>
      </c>
      <c r="L17" s="129"/>
      <c r="M17" s="129"/>
      <c r="N17" s="129"/>
    </row>
    <row r="18" spans="1:14">
      <c r="A18" s="154"/>
      <c r="B18" s="129"/>
      <c r="C18" s="130"/>
      <c r="D18" s="156" t="s">
        <v>181</v>
      </c>
      <c r="E18" s="156" t="s">
        <v>181</v>
      </c>
      <c r="F18" s="156" t="s">
        <v>181</v>
      </c>
      <c r="G18" s="9" t="s">
        <v>40</v>
      </c>
      <c r="H18" s="16">
        <v>1</v>
      </c>
      <c r="I18" s="129">
        <v>3</v>
      </c>
      <c r="J18" s="129"/>
      <c r="K18" s="129">
        <v>3</v>
      </c>
      <c r="L18" s="129"/>
      <c r="M18" s="129"/>
      <c r="N18" s="129"/>
    </row>
    <row r="19" spans="1:14">
      <c r="A19" s="154"/>
      <c r="B19" s="129"/>
      <c r="C19" s="133" t="s">
        <v>147</v>
      </c>
      <c r="D19" s="156" t="s">
        <v>182</v>
      </c>
      <c r="E19" s="156" t="s">
        <v>182</v>
      </c>
      <c r="F19" s="156" t="s">
        <v>182</v>
      </c>
      <c r="G19" s="14" t="s">
        <v>183</v>
      </c>
      <c r="H19" s="16">
        <v>0.43099999999999999</v>
      </c>
      <c r="I19" s="129">
        <v>4</v>
      </c>
      <c r="J19" s="129"/>
      <c r="K19" s="129">
        <v>4</v>
      </c>
      <c r="L19" s="129"/>
      <c r="M19" s="129"/>
      <c r="N19" s="129"/>
    </row>
    <row r="20" spans="1:14">
      <c r="A20" s="154"/>
      <c r="B20" s="129"/>
      <c r="C20" s="130"/>
      <c r="D20" s="156" t="s">
        <v>150</v>
      </c>
      <c r="E20" s="156" t="s">
        <v>150</v>
      </c>
      <c r="F20" s="156" t="s">
        <v>150</v>
      </c>
      <c r="G20" s="14" t="s">
        <v>151</v>
      </c>
      <c r="H20" s="21">
        <v>2.7E-2</v>
      </c>
      <c r="I20" s="129">
        <v>4</v>
      </c>
      <c r="J20" s="129"/>
      <c r="K20" s="129">
        <v>3.6</v>
      </c>
      <c r="L20" s="129"/>
      <c r="M20" s="129"/>
      <c r="N20" s="129"/>
    </row>
    <row r="21" spans="1:14">
      <c r="A21" s="154"/>
      <c r="B21" s="129"/>
      <c r="C21" s="130"/>
      <c r="D21" s="156" t="s">
        <v>148</v>
      </c>
      <c r="E21" s="156" t="s">
        <v>148</v>
      </c>
      <c r="F21" s="156" t="s">
        <v>148</v>
      </c>
      <c r="G21" s="9" t="s">
        <v>40</v>
      </c>
      <c r="H21" s="16">
        <v>1</v>
      </c>
      <c r="I21" s="129">
        <v>3</v>
      </c>
      <c r="J21" s="129"/>
      <c r="K21" s="129">
        <v>3</v>
      </c>
      <c r="L21" s="129"/>
      <c r="M21" s="129"/>
      <c r="N21" s="129"/>
    </row>
    <row r="22" spans="1:14">
      <c r="A22" s="154"/>
      <c r="B22" s="129"/>
      <c r="C22" s="130"/>
      <c r="D22" s="156" t="s">
        <v>184</v>
      </c>
      <c r="E22" s="156" t="s">
        <v>184</v>
      </c>
      <c r="F22" s="156" t="s">
        <v>184</v>
      </c>
      <c r="G22" s="9" t="s">
        <v>40</v>
      </c>
      <c r="H22" s="16">
        <v>1</v>
      </c>
      <c r="I22" s="129">
        <v>3</v>
      </c>
      <c r="J22" s="129"/>
      <c r="K22" s="129">
        <v>3</v>
      </c>
      <c r="L22" s="129"/>
      <c r="M22" s="129"/>
      <c r="N22" s="129"/>
    </row>
    <row r="23" spans="1:14">
      <c r="A23" s="154"/>
      <c r="B23" s="129"/>
      <c r="C23" s="133" t="s">
        <v>152</v>
      </c>
      <c r="D23" s="156" t="s">
        <v>155</v>
      </c>
      <c r="E23" s="156" t="s">
        <v>155</v>
      </c>
      <c r="F23" s="156" t="s">
        <v>155</v>
      </c>
      <c r="G23" s="9" t="s">
        <v>40</v>
      </c>
      <c r="H23" s="16">
        <v>1</v>
      </c>
      <c r="I23" s="129">
        <v>4</v>
      </c>
      <c r="J23" s="129"/>
      <c r="K23" s="129">
        <v>4</v>
      </c>
      <c r="L23" s="129"/>
      <c r="M23" s="129"/>
      <c r="N23" s="129"/>
    </row>
    <row r="24" spans="1:14" ht="15">
      <c r="A24" s="154"/>
      <c r="B24" s="129"/>
      <c r="C24" s="130"/>
      <c r="D24" s="156" t="s">
        <v>153</v>
      </c>
      <c r="E24" s="156" t="s">
        <v>153</v>
      </c>
      <c r="F24" s="156" t="s">
        <v>153</v>
      </c>
      <c r="G24" s="19" t="s">
        <v>82</v>
      </c>
      <c r="H24" s="19" t="s">
        <v>82</v>
      </c>
      <c r="I24" s="129">
        <v>3</v>
      </c>
      <c r="J24" s="129"/>
      <c r="K24" s="129">
        <v>3</v>
      </c>
      <c r="L24" s="129"/>
      <c r="M24" s="129"/>
      <c r="N24" s="129"/>
    </row>
    <row r="25" spans="1:14" ht="15">
      <c r="A25" s="154"/>
      <c r="B25" s="129"/>
      <c r="C25" s="130"/>
      <c r="D25" s="156" t="s">
        <v>185</v>
      </c>
      <c r="E25" s="156" t="s">
        <v>185</v>
      </c>
      <c r="F25" s="156" t="s">
        <v>185</v>
      </c>
      <c r="G25" s="19" t="s">
        <v>82</v>
      </c>
      <c r="H25" s="19" t="s">
        <v>82</v>
      </c>
      <c r="I25" s="129">
        <v>3</v>
      </c>
      <c r="J25" s="129"/>
      <c r="K25" s="129">
        <v>3</v>
      </c>
      <c r="L25" s="129"/>
      <c r="M25" s="129"/>
      <c r="N25" s="129"/>
    </row>
    <row r="26" spans="1:14" ht="30">
      <c r="A26" s="154"/>
      <c r="B26" s="129"/>
      <c r="C26" s="7" t="s">
        <v>156</v>
      </c>
      <c r="D26" s="156" t="s">
        <v>157</v>
      </c>
      <c r="E26" s="156" t="s">
        <v>157</v>
      </c>
      <c r="F26" s="156" t="s">
        <v>157</v>
      </c>
      <c r="G26" s="19" t="s">
        <v>86</v>
      </c>
      <c r="H26" s="19" t="s">
        <v>86</v>
      </c>
      <c r="I26" s="129">
        <v>4</v>
      </c>
      <c r="J26" s="129"/>
      <c r="K26" s="129">
        <v>4</v>
      </c>
      <c r="L26" s="129"/>
      <c r="M26" s="129"/>
      <c r="N26" s="129"/>
    </row>
    <row r="27" spans="1:14">
      <c r="A27" s="154"/>
      <c r="B27" s="130" t="s">
        <v>218</v>
      </c>
      <c r="C27" s="129" t="s">
        <v>158</v>
      </c>
      <c r="D27" s="156" t="s">
        <v>159</v>
      </c>
      <c r="E27" s="156" t="s">
        <v>159</v>
      </c>
      <c r="F27" s="156" t="s">
        <v>159</v>
      </c>
      <c r="G27" s="14" t="s">
        <v>160</v>
      </c>
      <c r="H27" s="16">
        <v>9.4E-2</v>
      </c>
      <c r="I27" s="129">
        <v>8</v>
      </c>
      <c r="J27" s="129"/>
      <c r="K27" s="129">
        <v>0</v>
      </c>
      <c r="L27" s="129"/>
      <c r="M27" s="129"/>
      <c r="N27" s="129"/>
    </row>
    <row r="28" spans="1:14">
      <c r="A28" s="154"/>
      <c r="B28" s="130"/>
      <c r="C28" s="129"/>
      <c r="D28" s="156" t="s">
        <v>186</v>
      </c>
      <c r="E28" s="156" t="s">
        <v>186</v>
      </c>
      <c r="F28" s="156" t="s">
        <v>186</v>
      </c>
      <c r="G28" s="14" t="s">
        <v>187</v>
      </c>
      <c r="H28" s="16">
        <v>0.81030000000000002</v>
      </c>
      <c r="I28" s="129">
        <v>8</v>
      </c>
      <c r="J28" s="129"/>
      <c r="K28" s="129">
        <v>6.4</v>
      </c>
      <c r="L28" s="129"/>
      <c r="M28" s="129"/>
      <c r="N28" s="129"/>
    </row>
    <row r="29" spans="1:14">
      <c r="A29" s="154"/>
      <c r="B29" s="130"/>
      <c r="C29" s="130" t="s">
        <v>163</v>
      </c>
      <c r="D29" s="156" t="s">
        <v>188</v>
      </c>
      <c r="E29" s="156" t="s">
        <v>188</v>
      </c>
      <c r="F29" s="156" t="s">
        <v>188</v>
      </c>
      <c r="G29" s="14" t="s">
        <v>49</v>
      </c>
      <c r="H29" s="14" t="s">
        <v>49</v>
      </c>
      <c r="I29" s="129">
        <v>7</v>
      </c>
      <c r="J29" s="129"/>
      <c r="K29" s="129">
        <v>7</v>
      </c>
      <c r="L29" s="129"/>
      <c r="M29" s="129"/>
      <c r="N29" s="129"/>
    </row>
    <row r="30" spans="1:14">
      <c r="A30" s="154"/>
      <c r="B30" s="155"/>
      <c r="C30" s="130"/>
      <c r="D30" s="156" t="s">
        <v>164</v>
      </c>
      <c r="E30" s="156" t="s">
        <v>164</v>
      </c>
      <c r="F30" s="156" t="s">
        <v>164</v>
      </c>
      <c r="G30" s="14" t="s">
        <v>49</v>
      </c>
      <c r="H30" s="14" t="s">
        <v>49</v>
      </c>
      <c r="I30" s="129">
        <v>7</v>
      </c>
      <c r="J30" s="129"/>
      <c r="K30" s="129">
        <v>7</v>
      </c>
      <c r="L30" s="129"/>
      <c r="M30" s="129"/>
      <c r="N30" s="129"/>
    </row>
    <row r="31" spans="1:14">
      <c r="A31" s="154"/>
      <c r="B31" s="129" t="s">
        <v>165</v>
      </c>
      <c r="C31" s="129" t="s">
        <v>166</v>
      </c>
      <c r="D31" s="156" t="s">
        <v>167</v>
      </c>
      <c r="E31" s="156" t="s">
        <v>167</v>
      </c>
      <c r="F31" s="156" t="s">
        <v>167</v>
      </c>
      <c r="G31" s="14" t="s">
        <v>168</v>
      </c>
      <c r="H31" s="16">
        <v>0.9</v>
      </c>
      <c r="I31" s="129">
        <v>5</v>
      </c>
      <c r="J31" s="129"/>
      <c r="K31" s="129">
        <v>5</v>
      </c>
      <c r="L31" s="129"/>
      <c r="M31" s="129"/>
      <c r="N31" s="129"/>
    </row>
    <row r="32" spans="1:14">
      <c r="A32" s="154"/>
      <c r="B32" s="129"/>
      <c r="C32" s="129"/>
      <c r="D32" s="156" t="s">
        <v>106</v>
      </c>
      <c r="E32" s="156"/>
      <c r="F32" s="156"/>
      <c r="G32" s="14" t="s">
        <v>169</v>
      </c>
      <c r="H32" s="16">
        <v>0.9</v>
      </c>
      <c r="I32" s="129">
        <v>5</v>
      </c>
      <c r="J32" s="129"/>
      <c r="K32" s="129">
        <v>5</v>
      </c>
      <c r="L32" s="129"/>
      <c r="M32" s="129"/>
      <c r="N32" s="129"/>
    </row>
    <row r="33" spans="1:14">
      <c r="A33" s="137" t="s">
        <v>170</v>
      </c>
      <c r="B33" s="137"/>
      <c r="C33" s="137"/>
      <c r="D33" s="137"/>
      <c r="E33" s="137"/>
      <c r="F33" s="137"/>
      <c r="G33" s="137"/>
      <c r="H33" s="137"/>
      <c r="I33" s="137">
        <f>SUM(I13:J32)</f>
        <v>90</v>
      </c>
      <c r="J33" s="137"/>
      <c r="K33" s="137">
        <f>SUM(K13:L32)</f>
        <v>79.199999999999989</v>
      </c>
      <c r="L33" s="137"/>
      <c r="M33" s="138"/>
      <c r="N33" s="138"/>
    </row>
    <row r="34" spans="1:14">
      <c r="A34" s="1" t="s">
        <v>171</v>
      </c>
      <c r="B34" s="139" t="s">
        <v>172</v>
      </c>
      <c r="C34" s="140"/>
      <c r="D34" s="140"/>
      <c r="E34" s="140"/>
      <c r="F34" s="140"/>
      <c r="G34" s="140"/>
      <c r="H34" s="140"/>
      <c r="I34" s="140"/>
      <c r="J34" s="140"/>
      <c r="K34" s="140"/>
      <c r="L34" s="140"/>
      <c r="M34" s="140"/>
      <c r="N34" s="141"/>
    </row>
    <row r="35" spans="1:14">
      <c r="A35" s="125" t="s">
        <v>173</v>
      </c>
      <c r="B35" s="125"/>
      <c r="C35" s="125"/>
      <c r="D35" s="125"/>
      <c r="E35" s="125"/>
      <c r="F35" s="125"/>
      <c r="G35" s="125"/>
      <c r="H35" s="125"/>
      <c r="I35" s="125"/>
      <c r="J35" s="125"/>
      <c r="K35" s="125"/>
      <c r="L35" s="125"/>
      <c r="M35" s="125"/>
      <c r="N35" s="125"/>
    </row>
    <row r="36" spans="1:14" ht="49.9" customHeight="1">
      <c r="A36" s="125" t="s">
        <v>174</v>
      </c>
      <c r="B36" s="125"/>
      <c r="C36" s="125"/>
      <c r="D36" s="125"/>
      <c r="E36" s="125"/>
      <c r="F36" s="125"/>
      <c r="G36" s="125"/>
      <c r="H36" s="125"/>
      <c r="I36" s="125"/>
      <c r="J36" s="125"/>
      <c r="K36" s="125"/>
      <c r="L36" s="125"/>
      <c r="M36" s="125"/>
      <c r="N36" s="125"/>
    </row>
    <row r="37" spans="1:14" ht="44.45" customHeight="1">
      <c r="A37" s="125" t="s">
        <v>175</v>
      </c>
      <c r="B37" s="125"/>
      <c r="C37" s="125"/>
      <c r="D37" s="125"/>
      <c r="E37" s="125"/>
      <c r="F37" s="125"/>
      <c r="G37" s="125"/>
      <c r="H37" s="125"/>
      <c r="I37" s="125"/>
      <c r="J37" s="125"/>
      <c r="K37" s="125"/>
      <c r="L37" s="125"/>
      <c r="M37" s="125"/>
      <c r="N37" s="125"/>
    </row>
    <row r="40" spans="1:14">
      <c r="N40" t="s">
        <v>12</v>
      </c>
    </row>
  </sheetData>
  <mergeCells count="142">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I31:J31"/>
    <mergeCell ref="K31:L31"/>
    <mergeCell ref="M31:N31"/>
    <mergeCell ref="D32:F32"/>
    <mergeCell ref="I32:J32"/>
    <mergeCell ref="K32:L32"/>
    <mergeCell ref="M32:N32"/>
    <mergeCell ref="D27:F27"/>
    <mergeCell ref="I27:J27"/>
    <mergeCell ref="K27:L27"/>
    <mergeCell ref="M27:N27"/>
    <mergeCell ref="D28:F28"/>
    <mergeCell ref="I28:J28"/>
    <mergeCell ref="K28:L28"/>
    <mergeCell ref="M28:N28"/>
    <mergeCell ref="D29:F29"/>
    <mergeCell ref="I29:J29"/>
    <mergeCell ref="K29:L29"/>
    <mergeCell ref="M29:N29"/>
    <mergeCell ref="A33:H33"/>
    <mergeCell ref="I33:J33"/>
    <mergeCell ref="K33:L33"/>
    <mergeCell ref="M33:N33"/>
    <mergeCell ref="B34:N34"/>
    <mergeCell ref="A35:N35"/>
    <mergeCell ref="A36:N36"/>
    <mergeCell ref="A37:N37"/>
    <mergeCell ref="A10:A11"/>
    <mergeCell ref="A12:A32"/>
    <mergeCell ref="B13:B26"/>
    <mergeCell ref="B27:B30"/>
    <mergeCell ref="B31:B32"/>
    <mergeCell ref="C13:C18"/>
    <mergeCell ref="C19:C22"/>
    <mergeCell ref="C23:C25"/>
    <mergeCell ref="C27:C28"/>
    <mergeCell ref="C29:C30"/>
    <mergeCell ref="C31:C32"/>
    <mergeCell ref="D30:F30"/>
    <mergeCell ref="I30:J30"/>
    <mergeCell ref="K30:L30"/>
    <mergeCell ref="M30:N30"/>
    <mergeCell ref="D31:F31"/>
  </mergeCells>
  <phoneticPr fontId="31"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sheetPr>
    <tabColor theme="4"/>
  </sheetPr>
  <dimension ref="A1:O34"/>
  <sheetViews>
    <sheetView tabSelected="1" workbookViewId="0">
      <selection activeCell="P1" sqref="P1"/>
    </sheetView>
  </sheetViews>
  <sheetFormatPr defaultColWidth="9" defaultRowHeight="13.5"/>
  <cols>
    <col min="1" max="1" width="5.25" customWidth="1"/>
    <col min="3" max="3" width="7.25" customWidth="1"/>
    <col min="5" max="5" width="18.5" customWidth="1"/>
    <col min="6" max="6" width="19.2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 min="16" max="16" width="12.625"/>
    <col min="17" max="17" width="11.125" customWidth="1"/>
  </cols>
  <sheetData>
    <row r="1" spans="1:15" ht="42" customHeight="1">
      <c r="A1" s="151" t="s">
        <v>129</v>
      </c>
      <c r="B1" s="151"/>
      <c r="C1" s="151"/>
      <c r="D1" s="151"/>
      <c r="E1" s="151"/>
      <c r="F1" s="151"/>
      <c r="G1" s="151"/>
      <c r="H1" s="151"/>
      <c r="I1" s="151"/>
      <c r="J1" s="151"/>
      <c r="K1" s="151"/>
      <c r="L1" s="151"/>
      <c r="M1" s="151"/>
      <c r="N1" s="151"/>
      <c r="O1" s="18"/>
    </row>
    <row r="2" spans="1:15">
      <c r="A2" s="126" t="s">
        <v>114</v>
      </c>
      <c r="B2" s="126"/>
      <c r="C2" s="126" t="s">
        <v>231</v>
      </c>
      <c r="D2" s="126"/>
      <c r="E2" s="126"/>
      <c r="F2" s="126"/>
      <c r="G2" s="126"/>
      <c r="H2" s="126"/>
      <c r="I2" s="126"/>
      <c r="J2" s="126"/>
      <c r="K2" s="126"/>
      <c r="L2" s="126"/>
      <c r="M2" s="126"/>
      <c r="N2" s="126"/>
    </row>
    <row r="3" spans="1:15">
      <c r="A3" s="146" t="s">
        <v>115</v>
      </c>
      <c r="B3" s="146"/>
      <c r="C3" s="146" t="s">
        <v>126</v>
      </c>
      <c r="D3" s="146"/>
      <c r="E3" s="146"/>
      <c r="F3" s="146"/>
      <c r="G3" s="146"/>
      <c r="H3" s="146" t="s">
        <v>130</v>
      </c>
      <c r="I3" s="146"/>
      <c r="J3" s="146" t="s">
        <v>189</v>
      </c>
      <c r="K3" s="146"/>
      <c r="L3" s="146"/>
      <c r="M3" s="146"/>
      <c r="N3" s="146"/>
    </row>
    <row r="4" spans="1:15">
      <c r="A4" s="146" t="s">
        <v>116</v>
      </c>
      <c r="B4" s="146"/>
      <c r="C4" s="146"/>
      <c r="D4" s="146"/>
      <c r="E4" s="146" t="s">
        <v>17</v>
      </c>
      <c r="F4" s="146" t="s">
        <v>131</v>
      </c>
      <c r="G4" s="146"/>
      <c r="H4" s="146" t="s">
        <v>132</v>
      </c>
      <c r="I4" s="146"/>
      <c r="J4" s="146" t="s">
        <v>21</v>
      </c>
      <c r="K4" s="146"/>
      <c r="L4" s="146" t="s">
        <v>133</v>
      </c>
      <c r="M4" s="146"/>
      <c r="N4" s="146" t="s">
        <v>22</v>
      </c>
    </row>
    <row r="5" spans="1:15">
      <c r="A5" s="146"/>
      <c r="B5" s="146"/>
      <c r="C5" s="146"/>
      <c r="D5" s="146"/>
      <c r="E5" s="146"/>
      <c r="F5" s="146"/>
      <c r="G5" s="146"/>
      <c r="H5" s="146"/>
      <c r="I5" s="146"/>
      <c r="J5" s="146"/>
      <c r="K5" s="146"/>
      <c r="L5" s="146"/>
      <c r="M5" s="146"/>
      <c r="N5" s="146"/>
    </row>
    <row r="6" spans="1:15">
      <c r="A6" s="146"/>
      <c r="B6" s="146"/>
      <c r="C6" s="152" t="s">
        <v>134</v>
      </c>
      <c r="D6" s="152"/>
      <c r="E6" s="79">
        <v>807</v>
      </c>
      <c r="F6" s="147">
        <v>2955.8</v>
      </c>
      <c r="G6" s="147"/>
      <c r="H6" s="147">
        <v>2793.29</v>
      </c>
      <c r="I6" s="147"/>
      <c r="J6" s="142">
        <v>10</v>
      </c>
      <c r="K6" s="142"/>
      <c r="L6" s="161">
        <f>H6/F6</f>
        <v>0.9450199607551254</v>
      </c>
      <c r="M6" s="161"/>
      <c r="N6" s="80">
        <v>9.4499999999999993</v>
      </c>
    </row>
    <row r="7" spans="1:15">
      <c r="A7" s="146"/>
      <c r="B7" s="146"/>
      <c r="C7" s="146" t="s">
        <v>135</v>
      </c>
      <c r="D7" s="146"/>
      <c r="E7" s="79">
        <v>807</v>
      </c>
      <c r="F7" s="147">
        <v>2925</v>
      </c>
      <c r="G7" s="147"/>
      <c r="H7" s="147">
        <v>2793.29</v>
      </c>
      <c r="I7" s="147"/>
      <c r="J7" s="142" t="s">
        <v>25</v>
      </c>
      <c r="K7" s="142"/>
      <c r="L7" s="148" t="s">
        <v>136</v>
      </c>
      <c r="M7" s="142"/>
      <c r="N7" s="80" t="s">
        <v>25</v>
      </c>
    </row>
    <row r="8" spans="1:15">
      <c r="A8" s="146"/>
      <c r="B8" s="146"/>
      <c r="C8" s="146" t="s">
        <v>137</v>
      </c>
      <c r="D8" s="146"/>
      <c r="E8" s="80"/>
      <c r="F8" s="149">
        <v>30.8</v>
      </c>
      <c r="G8" s="150"/>
      <c r="H8" s="147"/>
      <c r="I8" s="147"/>
      <c r="J8" s="142" t="s">
        <v>25</v>
      </c>
      <c r="K8" s="142"/>
      <c r="L8" s="142"/>
      <c r="M8" s="142"/>
      <c r="N8" s="80" t="s">
        <v>25</v>
      </c>
    </row>
    <row r="9" spans="1:15">
      <c r="A9" s="146"/>
      <c r="B9" s="146"/>
      <c r="C9" s="146" t="s">
        <v>124</v>
      </c>
      <c r="D9" s="146"/>
      <c r="E9" s="80"/>
      <c r="F9" s="142"/>
      <c r="G9" s="142"/>
      <c r="H9" s="142"/>
      <c r="I9" s="142"/>
      <c r="J9" s="142" t="s">
        <v>25</v>
      </c>
      <c r="K9" s="142"/>
      <c r="L9" s="142"/>
      <c r="M9" s="142"/>
      <c r="N9" s="80" t="s">
        <v>25</v>
      </c>
    </row>
    <row r="10" spans="1:15">
      <c r="A10" s="146" t="s">
        <v>138</v>
      </c>
      <c r="B10" s="146" t="s">
        <v>28</v>
      </c>
      <c r="C10" s="146"/>
      <c r="D10" s="146"/>
      <c r="E10" s="146"/>
      <c r="F10" s="146"/>
      <c r="G10" s="146"/>
      <c r="H10" s="146" t="s">
        <v>139</v>
      </c>
      <c r="I10" s="146"/>
      <c r="J10" s="146"/>
      <c r="K10" s="146"/>
      <c r="L10" s="146"/>
      <c r="M10" s="146"/>
      <c r="N10" s="146"/>
    </row>
    <row r="11" spans="1:15" ht="37.9" customHeight="1">
      <c r="A11" s="146"/>
      <c r="B11" s="143" t="s">
        <v>219</v>
      </c>
      <c r="C11" s="144"/>
      <c r="D11" s="144"/>
      <c r="E11" s="144"/>
      <c r="F11" s="144"/>
      <c r="G11" s="145"/>
      <c r="H11" s="143" t="s">
        <v>224</v>
      </c>
      <c r="I11" s="144"/>
      <c r="J11" s="144"/>
      <c r="K11" s="144"/>
      <c r="L11" s="144"/>
      <c r="M11" s="144"/>
      <c r="N11" s="145"/>
    </row>
    <row r="12" spans="1:15">
      <c r="A12" s="154" t="s">
        <v>140</v>
      </c>
      <c r="B12" s="7" t="s">
        <v>31</v>
      </c>
      <c r="C12" s="7" t="s">
        <v>32</v>
      </c>
      <c r="D12" s="129" t="s">
        <v>33</v>
      </c>
      <c r="E12" s="129"/>
      <c r="F12" s="129"/>
      <c r="G12" s="7" t="s">
        <v>34</v>
      </c>
      <c r="H12" s="7" t="s">
        <v>35</v>
      </c>
      <c r="I12" s="129" t="s">
        <v>21</v>
      </c>
      <c r="J12" s="129"/>
      <c r="K12" s="129" t="s">
        <v>22</v>
      </c>
      <c r="L12" s="129"/>
      <c r="M12" s="129" t="s">
        <v>36</v>
      </c>
      <c r="N12" s="129"/>
    </row>
    <row r="13" spans="1:15">
      <c r="A13" s="154"/>
      <c r="B13" s="129" t="s">
        <v>141</v>
      </c>
      <c r="C13" s="133" t="s">
        <v>142</v>
      </c>
      <c r="D13" s="134" t="s">
        <v>190</v>
      </c>
      <c r="E13" s="135" t="s">
        <v>190</v>
      </c>
      <c r="F13" s="136" t="s">
        <v>190</v>
      </c>
      <c r="G13" s="9" t="s">
        <v>191</v>
      </c>
      <c r="H13" s="10" t="s">
        <v>192</v>
      </c>
      <c r="I13" s="129">
        <v>4</v>
      </c>
      <c r="J13" s="129"/>
      <c r="K13" s="129">
        <v>4</v>
      </c>
      <c r="L13" s="129"/>
      <c r="M13" s="129"/>
      <c r="N13" s="129"/>
    </row>
    <row r="14" spans="1:15">
      <c r="A14" s="154"/>
      <c r="B14" s="129"/>
      <c r="C14" s="130"/>
      <c r="D14" s="134" t="s">
        <v>193</v>
      </c>
      <c r="E14" s="135" t="s">
        <v>193</v>
      </c>
      <c r="F14" s="136" t="s">
        <v>193</v>
      </c>
      <c r="G14" s="9" t="s">
        <v>191</v>
      </c>
      <c r="H14" s="10" t="s">
        <v>192</v>
      </c>
      <c r="I14" s="129">
        <v>4</v>
      </c>
      <c r="J14" s="129"/>
      <c r="K14" s="129">
        <v>4</v>
      </c>
      <c r="L14" s="129"/>
      <c r="M14" s="129"/>
      <c r="N14" s="129"/>
    </row>
    <row r="15" spans="1:15">
      <c r="A15" s="154"/>
      <c r="B15" s="129"/>
      <c r="C15" s="130"/>
      <c r="D15" s="134" t="s">
        <v>194</v>
      </c>
      <c r="E15" s="135" t="s">
        <v>194</v>
      </c>
      <c r="F15" s="136" t="s">
        <v>194</v>
      </c>
      <c r="G15" s="9" t="s">
        <v>191</v>
      </c>
      <c r="H15" s="10"/>
      <c r="I15" s="129">
        <v>4</v>
      </c>
      <c r="J15" s="129"/>
      <c r="K15" s="129">
        <v>0</v>
      </c>
      <c r="L15" s="129"/>
      <c r="M15" s="129"/>
      <c r="N15" s="129"/>
    </row>
    <row r="16" spans="1:15">
      <c r="A16" s="154"/>
      <c r="B16" s="129"/>
      <c r="C16" s="130"/>
      <c r="D16" s="134" t="s">
        <v>195</v>
      </c>
      <c r="E16" s="135" t="s">
        <v>195</v>
      </c>
      <c r="F16" s="136" t="s">
        <v>195</v>
      </c>
      <c r="G16" s="9" t="s">
        <v>191</v>
      </c>
      <c r="H16" s="10"/>
      <c r="I16" s="129">
        <v>4</v>
      </c>
      <c r="J16" s="129"/>
      <c r="K16" s="129">
        <v>0</v>
      </c>
      <c r="L16" s="129"/>
      <c r="M16" s="129"/>
      <c r="N16" s="129"/>
    </row>
    <row r="17" spans="1:14">
      <c r="A17" s="154"/>
      <c r="B17" s="129"/>
      <c r="C17" s="129" t="s">
        <v>147</v>
      </c>
      <c r="D17" s="134" t="s">
        <v>196</v>
      </c>
      <c r="E17" s="135" t="s">
        <v>196</v>
      </c>
      <c r="F17" s="136" t="s">
        <v>196</v>
      </c>
      <c r="G17" s="9" t="s">
        <v>40</v>
      </c>
      <c r="H17" s="12">
        <v>1</v>
      </c>
      <c r="I17" s="129">
        <v>4</v>
      </c>
      <c r="J17" s="129"/>
      <c r="K17" s="129">
        <v>4</v>
      </c>
      <c r="L17" s="129"/>
      <c r="M17" s="129"/>
      <c r="N17" s="129"/>
    </row>
    <row r="18" spans="1:14">
      <c r="A18" s="154"/>
      <c r="B18" s="129"/>
      <c r="C18" s="129"/>
      <c r="D18" s="134" t="s">
        <v>197</v>
      </c>
      <c r="E18" s="135" t="s">
        <v>197</v>
      </c>
      <c r="F18" s="136" t="s">
        <v>197</v>
      </c>
      <c r="G18" s="9" t="s">
        <v>40</v>
      </c>
      <c r="H18" s="12">
        <v>1</v>
      </c>
      <c r="I18" s="129">
        <v>4</v>
      </c>
      <c r="J18" s="129"/>
      <c r="K18" s="129">
        <v>4</v>
      </c>
      <c r="L18" s="129"/>
      <c r="M18" s="129"/>
      <c r="N18" s="129"/>
    </row>
    <row r="19" spans="1:14">
      <c r="A19" s="154"/>
      <c r="B19" s="129"/>
      <c r="C19" s="129"/>
      <c r="D19" s="134" t="s">
        <v>198</v>
      </c>
      <c r="E19" s="135" t="s">
        <v>198</v>
      </c>
      <c r="F19" s="136" t="s">
        <v>198</v>
      </c>
      <c r="G19" s="9" t="s">
        <v>40</v>
      </c>
      <c r="H19" s="12"/>
      <c r="I19" s="129">
        <v>4</v>
      </c>
      <c r="J19" s="129"/>
      <c r="K19" s="129">
        <v>0</v>
      </c>
      <c r="L19" s="129"/>
      <c r="M19" s="129"/>
      <c r="N19" s="129"/>
    </row>
    <row r="20" spans="1:14" ht="15">
      <c r="A20" s="154"/>
      <c r="B20" s="129"/>
      <c r="C20" s="130" t="s">
        <v>152</v>
      </c>
      <c r="D20" s="134" t="s">
        <v>199</v>
      </c>
      <c r="E20" s="135" t="s">
        <v>199</v>
      </c>
      <c r="F20" s="136" t="s">
        <v>199</v>
      </c>
      <c r="G20" s="13" t="s">
        <v>82</v>
      </c>
      <c r="H20" s="14" t="s">
        <v>82</v>
      </c>
      <c r="I20" s="129">
        <v>4</v>
      </c>
      <c r="J20" s="129"/>
      <c r="K20" s="129">
        <v>4</v>
      </c>
      <c r="L20" s="129"/>
      <c r="M20" s="129"/>
      <c r="N20" s="129"/>
    </row>
    <row r="21" spans="1:14" ht="15">
      <c r="A21" s="154"/>
      <c r="B21" s="129"/>
      <c r="C21" s="130"/>
      <c r="D21" s="134" t="s">
        <v>200</v>
      </c>
      <c r="E21" s="135" t="s">
        <v>200</v>
      </c>
      <c r="F21" s="136" t="s">
        <v>200</v>
      </c>
      <c r="G21" s="13" t="s">
        <v>82</v>
      </c>
      <c r="H21" s="14" t="s">
        <v>82</v>
      </c>
      <c r="I21" s="129">
        <v>4</v>
      </c>
      <c r="J21" s="129"/>
      <c r="K21" s="129">
        <v>4</v>
      </c>
      <c r="L21" s="129"/>
      <c r="M21" s="129"/>
      <c r="N21" s="129"/>
    </row>
    <row r="22" spans="1:14" ht="15">
      <c r="A22" s="154"/>
      <c r="B22" s="129"/>
      <c r="C22" s="130"/>
      <c r="D22" s="134" t="s">
        <v>201</v>
      </c>
      <c r="E22" s="135" t="s">
        <v>201</v>
      </c>
      <c r="F22" s="136" t="s">
        <v>201</v>
      </c>
      <c r="G22" s="13" t="s">
        <v>82</v>
      </c>
      <c r="H22" s="14" t="s">
        <v>82</v>
      </c>
      <c r="I22" s="129">
        <v>4</v>
      </c>
      <c r="J22" s="129"/>
      <c r="K22" s="129">
        <v>4</v>
      </c>
      <c r="L22" s="129"/>
      <c r="M22" s="129"/>
      <c r="N22" s="129"/>
    </row>
    <row r="23" spans="1:14" ht="15">
      <c r="A23" s="154"/>
      <c r="B23" s="129"/>
      <c r="C23" s="155"/>
      <c r="D23" s="134" t="s">
        <v>202</v>
      </c>
      <c r="E23" s="135" t="s">
        <v>202</v>
      </c>
      <c r="F23" s="136" t="s">
        <v>202</v>
      </c>
      <c r="G23" s="13" t="s">
        <v>82</v>
      </c>
      <c r="H23" s="14" t="s">
        <v>82</v>
      </c>
      <c r="I23" s="129">
        <v>4</v>
      </c>
      <c r="J23" s="129"/>
      <c r="K23" s="129">
        <v>4</v>
      </c>
      <c r="L23" s="129"/>
      <c r="M23" s="129"/>
      <c r="N23" s="129"/>
    </row>
    <row r="24" spans="1:14" ht="30">
      <c r="A24" s="154"/>
      <c r="B24" s="129"/>
      <c r="C24" s="7" t="s">
        <v>156</v>
      </c>
      <c r="D24" s="134" t="s">
        <v>157</v>
      </c>
      <c r="E24" s="135" t="s">
        <v>157</v>
      </c>
      <c r="F24" s="136" t="s">
        <v>157</v>
      </c>
      <c r="G24" s="13" t="s">
        <v>86</v>
      </c>
      <c r="H24" s="14" t="s">
        <v>86</v>
      </c>
      <c r="I24" s="129">
        <v>6</v>
      </c>
      <c r="J24" s="129"/>
      <c r="K24" s="129">
        <v>6</v>
      </c>
      <c r="L24" s="129"/>
      <c r="M24" s="129"/>
      <c r="N24" s="129"/>
    </row>
    <row r="25" spans="1:14" ht="22.5">
      <c r="A25" s="154"/>
      <c r="B25" s="133" t="s">
        <v>218</v>
      </c>
      <c r="C25" s="7" t="s">
        <v>158</v>
      </c>
      <c r="D25" s="134" t="s">
        <v>203</v>
      </c>
      <c r="E25" s="135" t="s">
        <v>203</v>
      </c>
      <c r="F25" s="136" t="s">
        <v>203</v>
      </c>
      <c r="G25" s="15" t="s">
        <v>162</v>
      </c>
      <c r="H25" s="14" t="s">
        <v>162</v>
      </c>
      <c r="I25" s="129">
        <v>10</v>
      </c>
      <c r="J25" s="129"/>
      <c r="K25" s="129">
        <v>10</v>
      </c>
      <c r="L25" s="129"/>
      <c r="M25" s="129"/>
      <c r="N25" s="129"/>
    </row>
    <row r="26" spans="1:14" ht="15">
      <c r="A26" s="154"/>
      <c r="B26" s="130"/>
      <c r="C26" s="133" t="s">
        <v>163</v>
      </c>
      <c r="D26" s="134" t="s">
        <v>204</v>
      </c>
      <c r="E26" s="135" t="s">
        <v>204</v>
      </c>
      <c r="F26" s="136" t="s">
        <v>204</v>
      </c>
      <c r="G26" s="15" t="s">
        <v>49</v>
      </c>
      <c r="H26" s="14" t="s">
        <v>49</v>
      </c>
      <c r="I26" s="157">
        <v>10</v>
      </c>
      <c r="J26" s="158"/>
      <c r="K26" s="157">
        <v>10</v>
      </c>
      <c r="L26" s="158"/>
      <c r="M26" s="129"/>
      <c r="N26" s="129"/>
    </row>
    <row r="27" spans="1:14" ht="15">
      <c r="A27" s="154"/>
      <c r="B27" s="155"/>
      <c r="C27" s="130"/>
      <c r="D27" s="134" t="s">
        <v>205</v>
      </c>
      <c r="E27" s="135" t="s">
        <v>205</v>
      </c>
      <c r="F27" s="136" t="s">
        <v>205</v>
      </c>
      <c r="G27" s="15" t="s">
        <v>99</v>
      </c>
      <c r="H27" s="16" t="s">
        <v>99</v>
      </c>
      <c r="I27" s="157">
        <v>10</v>
      </c>
      <c r="J27" s="158"/>
      <c r="K27" s="157">
        <v>10</v>
      </c>
      <c r="L27" s="158"/>
      <c r="M27" s="157"/>
      <c r="N27" s="158"/>
    </row>
    <row r="28" spans="1:14">
      <c r="A28" s="154"/>
      <c r="B28" s="133" t="s">
        <v>165</v>
      </c>
      <c r="C28" s="133" t="s">
        <v>166</v>
      </c>
      <c r="D28" s="134" t="s">
        <v>167</v>
      </c>
      <c r="E28" s="135" t="s">
        <v>167</v>
      </c>
      <c r="F28" s="136" t="s">
        <v>167</v>
      </c>
      <c r="G28" s="17" t="s">
        <v>168</v>
      </c>
      <c r="H28" s="16">
        <v>0.9</v>
      </c>
      <c r="I28" s="157">
        <v>5</v>
      </c>
      <c r="J28" s="158"/>
      <c r="K28" s="157">
        <v>5</v>
      </c>
      <c r="L28" s="158"/>
      <c r="M28" s="157"/>
      <c r="N28" s="158"/>
    </row>
    <row r="29" spans="1:14">
      <c r="A29" s="154"/>
      <c r="B29" s="155"/>
      <c r="C29" s="155"/>
      <c r="D29" s="134" t="s">
        <v>106</v>
      </c>
      <c r="E29" s="135" t="s">
        <v>106</v>
      </c>
      <c r="F29" s="136" t="s">
        <v>106</v>
      </c>
      <c r="G29" s="17" t="s">
        <v>169</v>
      </c>
      <c r="H29" s="16">
        <v>0.9</v>
      </c>
      <c r="I29" s="129">
        <v>5</v>
      </c>
      <c r="J29" s="129"/>
      <c r="K29" s="129">
        <v>5</v>
      </c>
      <c r="L29" s="129"/>
      <c r="M29" s="129"/>
      <c r="N29" s="129"/>
    </row>
    <row r="30" spans="1:14">
      <c r="A30" s="137" t="s">
        <v>170</v>
      </c>
      <c r="B30" s="137"/>
      <c r="C30" s="137"/>
      <c r="D30" s="137"/>
      <c r="E30" s="137"/>
      <c r="F30" s="137"/>
      <c r="G30" s="137"/>
      <c r="H30" s="137"/>
      <c r="I30" s="137">
        <f>SUM(I13:J29)</f>
        <v>90</v>
      </c>
      <c r="J30" s="137"/>
      <c r="K30" s="137">
        <f>SUM(K13:L29)</f>
        <v>78</v>
      </c>
      <c r="L30" s="137"/>
      <c r="M30" s="138"/>
      <c r="N30" s="138"/>
    </row>
    <row r="31" spans="1:14">
      <c r="A31" s="1" t="s">
        <v>171</v>
      </c>
      <c r="B31" s="139" t="s">
        <v>172</v>
      </c>
      <c r="C31" s="140"/>
      <c r="D31" s="140"/>
      <c r="E31" s="140"/>
      <c r="F31" s="140"/>
      <c r="G31" s="140"/>
      <c r="H31" s="140"/>
      <c r="I31" s="140"/>
      <c r="J31" s="140"/>
      <c r="K31" s="140"/>
      <c r="L31" s="140"/>
      <c r="M31" s="140"/>
      <c r="N31" s="141"/>
    </row>
    <row r="32" spans="1:14">
      <c r="A32" s="125" t="s">
        <v>173</v>
      </c>
      <c r="B32" s="125"/>
      <c r="C32" s="125"/>
      <c r="D32" s="125"/>
      <c r="E32" s="125"/>
      <c r="F32" s="125"/>
      <c r="G32" s="125"/>
      <c r="H32" s="125"/>
      <c r="I32" s="125"/>
      <c r="J32" s="125"/>
      <c r="K32" s="125"/>
      <c r="L32" s="125"/>
      <c r="M32" s="125"/>
      <c r="N32" s="125"/>
    </row>
    <row r="33" spans="1:14" ht="55.15" customHeight="1">
      <c r="A33" s="125" t="s">
        <v>174</v>
      </c>
      <c r="B33" s="125"/>
      <c r="C33" s="125"/>
      <c r="D33" s="125"/>
      <c r="E33" s="125"/>
      <c r="F33" s="125"/>
      <c r="G33" s="125"/>
      <c r="H33" s="125"/>
      <c r="I33" s="125"/>
      <c r="J33" s="125"/>
      <c r="K33" s="125"/>
      <c r="L33" s="125"/>
      <c r="M33" s="125"/>
      <c r="N33" s="125"/>
    </row>
    <row r="34" spans="1:14" ht="47.45" customHeight="1">
      <c r="A34" s="125" t="s">
        <v>175</v>
      </c>
      <c r="B34" s="125"/>
      <c r="C34" s="125"/>
      <c r="D34" s="125"/>
      <c r="E34" s="125"/>
      <c r="F34" s="125"/>
      <c r="G34" s="125"/>
      <c r="H34" s="125"/>
      <c r="I34" s="125"/>
      <c r="J34" s="125"/>
      <c r="K34" s="125"/>
      <c r="L34" s="125"/>
      <c r="M34" s="125"/>
      <c r="N34" s="125"/>
    </row>
  </sheetData>
  <mergeCells count="129">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A30:H30"/>
    <mergeCell ref="I30:J30"/>
    <mergeCell ref="K30:L30"/>
    <mergeCell ref="M30:N30"/>
    <mergeCell ref="B31:N31"/>
    <mergeCell ref="A32:N32"/>
    <mergeCell ref="A33:N33"/>
    <mergeCell ref="A34:N34"/>
    <mergeCell ref="A10:A11"/>
    <mergeCell ref="A12:A29"/>
    <mergeCell ref="B13:B24"/>
    <mergeCell ref="B25:B27"/>
    <mergeCell ref="B28:B29"/>
    <mergeCell ref="C13:C16"/>
    <mergeCell ref="C17:C19"/>
    <mergeCell ref="C20:C23"/>
    <mergeCell ref="C26:C27"/>
    <mergeCell ref="C28:C29"/>
    <mergeCell ref="D27:F27"/>
    <mergeCell ref="I27:J27"/>
    <mergeCell ref="K27:L27"/>
    <mergeCell ref="M27:N27"/>
    <mergeCell ref="D28:F28"/>
    <mergeCell ref="I28:J28"/>
  </mergeCells>
  <phoneticPr fontId="3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项目支出-中央政法转移支付资金</vt:lpstr>
      <vt:lpstr>项目支出-业务费</vt:lpstr>
      <vt:lpstr>项目支出-“两庭建设”资金</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2020-03-13T02:25:00Z</cp:lastPrinted>
  <dcterms:created xsi:type="dcterms:W3CDTF">2018-12-06T00:45:00Z</dcterms:created>
  <dcterms:modified xsi:type="dcterms:W3CDTF">2023-08-16T09:00:28Z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22C65AA05F484DD7AE688FFCEC82AAD5</vt:lpwstr>
  </property>
</Properties>
</file>