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57" firstSheet="5" activeTab="5"/>
  </bookViews>
  <sheets>
    <sheet name="封面" sheetId="10" r:id="rId1"/>
    <sheet name="目录" sheetId="12" r:id="rId2"/>
    <sheet name="省级部门（单位）整体支出绩效自评表（参考模板）" sheetId="4" state="hidden" r:id="rId3"/>
    <sheet name="部门预算项目支出绩效自评结果汇总表" sheetId="5" state="hidden" r:id="rId4"/>
    <sheet name="省级部门（单位）整体支出绩效自评表" sheetId="13" r:id="rId5"/>
    <sheet name="部门预算项目支出绩效自评结果汇总表 " sheetId="19" r:id="rId6"/>
    <sheet name="法庭运维费" sheetId="17" r:id="rId7"/>
    <sheet name="全省法院业务费" sheetId="2" r:id="rId8"/>
    <sheet name="省对市县转移支付绩效自评结果汇总表" sheetId="6" r:id="rId9"/>
    <sheet name="省对市县转移支付绩效自评表（参考模板）" sheetId="3" state="hidden" r:id="rId10"/>
    <sheet name="中央政法转移支付" sheetId="18" r:id="rId11"/>
  </sheets>
  <calcPr calcId="144525"/>
</workbook>
</file>

<file path=xl/sharedStrings.xml><?xml version="1.0" encoding="utf-8"?>
<sst xmlns="http://schemas.openxmlformats.org/spreadsheetml/2006/main" count="657" uniqueCount="255">
  <si>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</si>
  <si>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</si>
  <si>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编报部门（单位公章）：天水市麦积区人民法院</t>
  </si>
  <si>
    <t xml:space="preserve">                                 编报日期：2023年2月8日</t>
  </si>
  <si>
    <t xml:space="preserve">                                 联系人及电话：   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</si>
  <si>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</si>
  <si>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</si>
  <si>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</si>
  <si>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</si>
  <si>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1.法庭运维费项目绩效自评表</t>
  </si>
  <si>
    <t xml:space="preserve">  2.全省法院业务费项目绩效自评表</t>
  </si>
  <si>
    <t>四、省对市县转移支付支出绩效自评结果汇总表</t>
  </si>
  <si>
    <t xml:space="preserve">  1.中央政法转移支付资金项目绩效自评表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</si>
  <si>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   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</si>
  <si>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</si>
  <si>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</si>
  <si>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</si>
  <si>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</si>
  <si>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</si>
  <si>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</si>
  <si>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</si>
  <si>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</si>
  <si>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</si>
  <si>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</si>
  <si>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</si>
  <si>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</si>
  <si>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</si>
  <si>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</si>
  <si>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</si>
  <si>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</t>
  </si>
  <si>
    <t>目标1完成情况：</t>
  </si>
  <si>
    <t>目标2：</t>
  </si>
  <si>
    <t>目标2完成情况：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</si>
  <si>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</si>
  <si>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</si>
  <si>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</si>
  <si>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</si>
  <si>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</si>
  <si>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</si>
  <si>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</si>
  <si>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</si>
  <si>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</si>
  <si>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</si>
  <si>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</si>
  <si>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</si>
  <si>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</si>
  <si>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</si>
  <si>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</si>
  <si>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</si>
  <si>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</si>
  <si>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</si>
  <si>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</si>
  <si>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</si>
  <si>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</si>
  <si>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</si>
  <si>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</si>
  <si>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</si>
  <si>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</si>
  <si>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</si>
  <si>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</si>
  <si>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</si>
  <si>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产出质量指标</t>
  </si>
  <si>
    <t>产出时效指标</t>
  </si>
  <si>
    <t>产出成本指标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</si>
  <si>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</si>
  <si>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</si>
  <si>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</si>
  <si>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</si>
  <si>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</si>
  <si>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</si>
  <si>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</si>
  <si>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</si>
  <si>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</si>
  <si>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</si>
  <si>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组织建设</t>
  </si>
  <si>
    <t>党建工作开展规律性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</si>
  <si>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</si>
  <si>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</si>
  <si>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</si>
  <si>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</si>
  <si>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</si>
  <si>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</si>
  <si>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</si>
  <si>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</si>
  <si>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</si>
  <si>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</si>
  <si>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</si>
  <si>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</si>
  <si>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</si>
  <si>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</si>
  <si>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</si>
  <si>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</si>
  <si>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</si>
  <si>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</si>
  <si>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</si>
  <si>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</si>
  <si>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</si>
  <si>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</si>
  <si>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</si>
  <si>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</si>
  <si>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</si>
  <si>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</si>
  <si>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项目1</t>
  </si>
  <si>
    <t>项目2</t>
  </si>
  <si>
    <t>项目3</t>
  </si>
  <si>
    <t>……</t>
  </si>
  <si>
    <t>合计</t>
  </si>
  <si>
    <r>
      <rPr>
        <b/>
        <sz val="18"/>
        <color rgb="FF000000"/>
        <rFont val="宋体"/>
        <charset val="134"/>
      </rPr>
      <t>2022年度</t>
    </r>
    <r>
      <rPr>
        <b/>
        <u/>
        <sz val="18"/>
        <color rgb="FF000000"/>
        <rFont val="宋体"/>
        <charset val="134"/>
      </rPr>
      <t>天水市麦积区人民法院</t>
    </r>
    <r>
      <rPr>
        <b/>
        <sz val="18"/>
        <color rgb="FF000000"/>
        <rFont val="宋体"/>
        <charset val="134"/>
      </rPr>
      <t>部门（单位）整体支出绩效自评表</t>
    </r>
  </si>
  <si>
    <t>天水市麦积区人民法院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</si>
  <si>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</si>
  <si>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</si>
  <si>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</si>
  <si>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</si>
  <si>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</si>
  <si>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</si>
  <si>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全年支出</t>
  </si>
  <si>
    <t>10</t>
  </si>
  <si>
    <t>其中：基本支出</t>
  </si>
  <si>
    <t>-</t>
  </si>
  <si>
    <t>0.00</t>
  </si>
  <si>
    <t>项目支出</t>
  </si>
  <si>
    <t>年度总体绩效目标
完成情况</t>
  </si>
  <si>
    <t>目标1：旗帜鲜明讲政治，坚持党对法院工作的绝对领导。</t>
  </si>
  <si>
    <t>目标1完成情况：召开党组理论学习中心组学习会议33次、开展学习研讨活动4次，做到掌握精髓、理解透彻、知行合一，以“关键少数”带动“绝大多数”。</t>
  </si>
  <si>
    <t>目标2：履职尽责保平安，坚定维护经济社会大局稳定。</t>
  </si>
  <si>
    <t>目标2完成情况：2022年，我院共受理各类案件6995件，同比上升2.8%，审执结案件6762件，同比上升5.5%，结案率为96.7%。</t>
  </si>
  <si>
    <t>目标3：推进司法体制改革，加快智慧法院建设。</t>
  </si>
  <si>
    <t>目标3完成情况：深入推进一站式多元解纷和诉讼服务体系建设，进一步完善诉前调解平台，通过邀请资深律师、返聘退休法官、妇联干部优化调解团队人员配比，诉前调解案件683件。今年以来网上立案595件，跨域立案4件，让群众切实感受到司法服务的便捷高效。健全法官员额遴选机制，遴选员额法官4名。</t>
  </si>
  <si>
    <t>目标4：以服务大局、司法为民、公正司法为出发点，以参与基层社会治理、服务乡村振兴为着力点，推动重心下移、服务下倾、力量下沉，全力服务保障乡村振兴战略实施。</t>
  </si>
  <si>
    <t>目标4完成情况：积极落实司法救助，发放司法救助金21.5万元，最大程度缓解申请人的危急困难，彰显司法关怀，传递司法温暖。</t>
  </si>
  <si>
    <t>偏差原因分析
及改进措施</t>
  </si>
  <si>
    <t>=100%</t>
  </si>
  <si>
    <t/>
  </si>
  <si>
    <t>=90%</t>
  </si>
  <si>
    <t>2项采购项目因客观原因，招投标流程推迟至2023年进行，项目资金结转</t>
  </si>
  <si>
    <t>&lt;10%</t>
  </si>
  <si>
    <t>2021年结转60.24万元，2022年结转资金169.89万元。本年度较上年度增加109.64万元。</t>
  </si>
  <si>
    <t>健全</t>
  </si>
  <si>
    <t>规范</t>
  </si>
  <si>
    <t>=90</t>
  </si>
  <si>
    <t>预算执行率</t>
  </si>
  <si>
    <t>&gt;=90%</t>
  </si>
  <si>
    <t>=95%</t>
  </si>
  <si>
    <t>维护社会公平正义</t>
  </si>
  <si>
    <t>维护</t>
  </si>
  <si>
    <t>群众满意度</t>
  </si>
  <si>
    <t>满意</t>
  </si>
  <si>
    <t>违纪违法情况</t>
  </si>
  <si>
    <t>&gt;=0</t>
  </si>
  <si>
    <t>长效管理机制</t>
  </si>
  <si>
    <t>完备</t>
  </si>
  <si>
    <t>优秀</t>
  </si>
  <si>
    <t>其他需要说明的问题：无。</t>
  </si>
  <si>
    <t>法庭运维费</t>
  </si>
  <si>
    <t>甘肃省高级人民法院</t>
  </si>
  <si>
    <t>业务费</t>
  </si>
  <si>
    <t>“两庭”建设缺口补助资金</t>
  </si>
  <si>
    <t>上年结转项目，本年不做自评</t>
  </si>
  <si>
    <t>全省法院人民法庭维修经费</t>
  </si>
  <si>
    <t>年中分配资金，年初无预算，且未报绩效目标，本年不做自评。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</si>
  <si>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天水市麦积区人民法院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</si>
  <si>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</si>
  <si>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</si>
  <si>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</si>
  <si>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</si>
  <si>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</si>
  <si>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</si>
  <si>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</si>
  <si>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</si>
  <si>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 xml:space="preserve">  确保本年度我院基层人民法庭办案办公的正常开展，更好地执行及维护国家法制、法律的权威，维护社会稳定和谐。</t>
  </si>
  <si>
    <t>绩效指标</t>
  </si>
  <si>
    <t>产出指标</t>
  </si>
  <si>
    <t>数量指标</t>
  </si>
  <si>
    <t>受理各项案件</t>
  </si>
  <si>
    <t>实际完成大于年度指标的130%，导致反向扣分。</t>
  </si>
  <si>
    <t>维修维护次数</t>
  </si>
  <si>
    <t>&gt;=2</t>
  </si>
  <si>
    <t>质量指标</t>
  </si>
  <si>
    <t>结案率</t>
  </si>
  <si>
    <t>&gt;=95%</t>
  </si>
  <si>
    <t>维修维护验收合格率</t>
  </si>
  <si>
    <t>时效指标</t>
  </si>
  <si>
    <t>案件法定期限办结率</t>
  </si>
  <si>
    <t>维修维护及时性</t>
  </si>
  <si>
    <t>及时</t>
  </si>
  <si>
    <t>成本指标</t>
  </si>
  <si>
    <t>年度预算控制率</t>
  </si>
  <si>
    <t>维修成本控制率</t>
  </si>
  <si>
    <t>效益指标</t>
  </si>
  <si>
    <t>资金审核规范性</t>
  </si>
  <si>
    <t>案件公开透明度</t>
  </si>
  <si>
    <t>维护社会和谐稳定</t>
  </si>
  <si>
    <t>良好</t>
  </si>
  <si>
    <t>可持续影响指标</t>
  </si>
  <si>
    <t>财务制度健全性</t>
  </si>
  <si>
    <t>资金管理规范及长效机制</t>
  </si>
  <si>
    <t>满意度指标</t>
  </si>
  <si>
    <t>服务对象满意度指标</t>
  </si>
  <si>
    <t>当事人满意度</t>
  </si>
  <si>
    <t>干警满意度</t>
  </si>
  <si>
    <t>总分</t>
  </si>
  <si>
    <t>说明</t>
  </si>
  <si>
    <t>无。</t>
  </si>
  <si>
    <t>全省法院业务费</t>
  </si>
  <si>
    <t>1、合理使用办案经费，专款专用，不超范围支付；2、保障单位正常审判执行工作顺利开展，提高办案效率，从而推动本院各项工作顺利开展。</t>
  </si>
  <si>
    <t xml:space="preserve">  该项目的实施为日常办案提供了经费保障，提高了办案质量及效率，2022年度本院各类案件审判工作圆满完成。</t>
  </si>
  <si>
    <t>培训次数</t>
  </si>
  <si>
    <t>受理各项案件数</t>
  </si>
  <si>
    <t>&gt;=6500件</t>
  </si>
  <si>
    <t>委托业务数</t>
  </si>
  <si>
    <t>&gt;=2次</t>
  </si>
  <si>
    <t>培训合格率</t>
  </si>
  <si>
    <t>案件法定期限内办结数量</t>
  </si>
  <si>
    <t>指标设置有误，该指标不属于时效指标</t>
  </si>
  <si>
    <t>法律判决有效性</t>
  </si>
  <si>
    <t>真实有效</t>
  </si>
  <si>
    <t>办案业务费控制率</t>
  </si>
  <si>
    <t>法律宣传效果</t>
  </si>
  <si>
    <t>好</t>
  </si>
  <si>
    <t>维护社会稳定性</t>
  </si>
  <si>
    <t>资金管理规范性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</si>
  <si>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</si>
  <si>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</si>
  <si>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</si>
  <si>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</si>
  <si>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</si>
  <si>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</si>
  <si>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</si>
  <si>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</t>
  </si>
  <si>
    <t>2022年度省对市县转移支付绩效自评表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</si>
  <si>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</si>
  <si>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</si>
  <si>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</si>
  <si>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</si>
  <si>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</si>
  <si>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指标1：</t>
  </si>
  <si>
    <t>指标2：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</si>
  <si>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</si>
  <si>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</si>
  <si>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</si>
  <si>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</si>
  <si>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 xml:space="preserve"> 1、合理使用办案经费，专款专用，不超范围支付；2、保障单位正常审判执行工作顺利开展，提高办案效率，从而推动本院各项工作顺利开展。</t>
  </si>
  <si>
    <t>设备购置数量</t>
  </si>
  <si>
    <t>&gt;=200</t>
  </si>
  <si>
    <t>维修维护项数</t>
  </si>
  <si>
    <t>&gt;=1</t>
  </si>
  <si>
    <t>委托业务次数</t>
  </si>
  <si>
    <t>设备验收合格率</t>
  </si>
  <si>
    <t>按时完成项目进度</t>
  </si>
  <si>
    <t>&gt;=100%</t>
  </si>
  <si>
    <t>设备购置及时性</t>
  </si>
  <si>
    <t>成本控制率</t>
  </si>
  <si>
    <t>财务审核规范性</t>
  </si>
  <si>
    <t>维护社会稳定</t>
  </si>
  <si>
    <t>机构健全性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</si>
</sst>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%"/>
  </numFmts>
  <fonts count="5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Arial"/>
      <charset val="0"/>
    </font>
    <font>
      <sz val="10"/>
      <name val="Arial"/>
      <charset val="0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18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3" borderId="28" applyNumberFormat="0" applyAlignment="0" applyProtection="0">
      <alignment vertical="center"/>
    </xf>
    <xf numFmtId="0" fontId="48" fillId="13" borderId="24" applyNumberFormat="0" applyAlignment="0" applyProtection="0">
      <alignment vertical="center"/>
    </xf>
    <xf numFmtId="0" fontId="49" fillId="14" borderId="2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" xfId="1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NumberFormat="1" applyFont="1" applyFill="1" applyBorder="1" applyAlignment="1"/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176" fontId="22" fillId="0" borderId="1" xfId="0" applyNumberFormat="1" applyFont="1" applyBorder="1" applyAlignment="1">
      <alignment vertical="center" wrapText="1"/>
    </xf>
    <xf numFmtId="10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4" fillId="0" borderId="0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9" fontId="27" fillId="0" borderId="1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9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7" sqref="A7"/>
    </sheetView>
  </sheetViews>
  <sheetFormatPr defaultColWidth="9" defaultRowHeight="14"/>
  <cols>
    <col min="1" max="1" width="181.372727272727" customWidth="1"/>
  </cols>
  <sheetData>
    <row r="1" ht="45" customHeight="1" spans="1:1">
      <c r="A1" s="181" t="s">
        <v>0</v>
      </c>
    </row>
    <row r="2" ht="149.25" customHeight="1" spans="1:11">
      <c r="A2" s="182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ht="51" customHeight="1" spans="1:11">
      <c r="A3" s="184"/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ht="51" customHeight="1" spans="1:11">
      <c r="A4" s="184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ht="51" customHeight="1" spans="1:11">
      <c r="A5" s="185" t="s">
        <v>2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ht="51" customHeight="1" spans="1:11">
      <c r="A6" s="185" t="s">
        <v>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</row>
    <row r="7" ht="51" customHeight="1" spans="1:11">
      <c r="A7" s="186" t="s">
        <v>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</row>
    <row r="8" s="176" customFormat="1" ht="27" customHeight="1" spans="1:1">
      <c r="A8" s="187"/>
    </row>
    <row r="9" s="176" customFormat="1" ht="27" customHeight="1"/>
    <row r="10" s="17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5" sqref="A5"/>
    </sheetView>
  </sheetViews>
  <sheetFormatPr defaultColWidth="9" defaultRowHeight="14"/>
  <cols>
    <col min="1" max="1" width="81.6272727272727" customWidth="1"/>
  </cols>
  <sheetData>
    <row r="1" spans="1:1">
      <c r="A1" s="177"/>
    </row>
    <row r="2" ht="40.5" customHeight="1" spans="1:1">
      <c r="A2" s="178" t="s">
        <v>5</v>
      </c>
    </row>
    <row r="3" ht="19.5" customHeight="1" spans="1:1">
      <c r="A3" s="177"/>
    </row>
    <row r="4" s="176" customFormat="1" ht="30.75" customHeight="1" spans="1:1">
      <c r="A4" s="179" t="s">
        <v>6</v>
      </c>
    </row>
    <row r="5" s="176" customFormat="1" ht="30.75" customHeight="1" spans="1:1">
      <c r="A5" s="179" t="s">
        <v>7</v>
      </c>
    </row>
    <row r="6" s="176" customFormat="1" ht="30.75" customHeight="1" spans="1:1">
      <c r="A6" s="179" t="s">
        <v>8</v>
      </c>
    </row>
    <row r="7" s="176" customFormat="1" ht="30.75" customHeight="1" spans="1:1">
      <c r="A7" s="180" t="s">
        <v>9</v>
      </c>
    </row>
    <row r="8" s="176" customFormat="1" ht="30.75" customHeight="1" spans="1:1">
      <c r="A8" s="180" t="s">
        <v>10</v>
      </c>
    </row>
    <row r="9" s="176" customFormat="1" ht="30.75" customHeight="1" spans="1:1">
      <c r="A9" s="179" t="s">
        <v>11</v>
      </c>
    </row>
    <row r="10" s="176" customFormat="1" ht="30.75" customHeight="1" spans="1:1">
      <c r="A10" s="180" t="s">
        <v>12</v>
      </c>
    </row>
    <row r="11" spans="1:1">
      <c r="A11" s="177"/>
    </row>
    <row r="12" spans="1:1">
      <c r="A12" s="17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workbookViewId="0">
      <selection activeCell="B11" sqref="B11"/>
    </sheetView>
  </sheetViews>
  <sheetFormatPr defaultColWidth="11" defaultRowHeight="15"/>
  <cols>
    <col min="1" max="1" width="24.7545454545455" style="123" customWidth="1"/>
    <col min="2" max="2" width="22.1272727272727" style="123" customWidth="1"/>
    <col min="3" max="3" width="23.6272727272727" style="123" customWidth="1"/>
    <col min="4" max="4" width="29.2545454545455" style="123" customWidth="1"/>
    <col min="5" max="5" width="14" style="123" customWidth="1"/>
    <col min="6" max="6" width="14.2545454545455" style="123" customWidth="1"/>
    <col min="7" max="7" width="13.2545454545455" style="123" customWidth="1"/>
    <col min="8" max="8" width="11.8727272727273" style="123" customWidth="1"/>
    <col min="9" max="9" width="23.7545454545455" style="123" customWidth="1"/>
    <col min="10" max="16378" width="11" style="123"/>
    <col min="16379" max="16384" width="11" style="125"/>
  </cols>
  <sheetData>
    <row r="1" s="123" customFormat="1" ht="64.5" customHeight="1" spans="1:9">
      <c r="A1" s="126" t="s">
        <v>13</v>
      </c>
      <c r="B1" s="126"/>
      <c r="C1" s="126"/>
      <c r="D1" s="126"/>
      <c r="E1" s="126"/>
      <c r="F1" s="126"/>
      <c r="G1" s="126"/>
      <c r="H1" s="126"/>
      <c r="I1" s="126"/>
    </row>
    <row r="2" s="123" customFormat="1" ht="30" customHeight="1" spans="1:9">
      <c r="A2" s="127" t="s">
        <v>14</v>
      </c>
      <c r="B2" s="128"/>
      <c r="C2" s="129"/>
      <c r="D2" s="129"/>
      <c r="E2" s="129"/>
      <c r="F2" s="129"/>
      <c r="G2" s="129"/>
      <c r="H2" s="129"/>
      <c r="I2" s="144"/>
    </row>
    <row r="3" s="123" customFormat="1" ht="26.25" customHeight="1" spans="1:9">
      <c r="A3" s="130" t="s">
        <v>15</v>
      </c>
      <c r="B3" s="131"/>
      <c r="C3" s="131" t="s">
        <v>16</v>
      </c>
      <c r="D3" s="132" t="s">
        <v>17</v>
      </c>
      <c r="E3" s="133" t="s">
        <v>18</v>
      </c>
      <c r="F3" s="134" t="s">
        <v>19</v>
      </c>
      <c r="G3" s="135"/>
      <c r="H3" s="136" t="s">
        <v>20</v>
      </c>
      <c r="I3" s="172" t="s">
        <v>21</v>
      </c>
    </row>
    <row r="4" s="123" customFormat="1" ht="23.25" customHeight="1" spans="1:9">
      <c r="A4" s="137"/>
      <c r="B4" s="138" t="s">
        <v>22</v>
      </c>
      <c r="C4" s="139"/>
      <c r="D4" s="131"/>
      <c r="E4" s="131"/>
      <c r="F4" s="134"/>
      <c r="G4" s="135"/>
      <c r="H4" s="140">
        <v>10</v>
      </c>
      <c r="I4" s="173"/>
    </row>
    <row r="5" s="123" customFormat="1" ht="23.25" customHeight="1" spans="1:9">
      <c r="A5" s="137"/>
      <c r="B5" s="141" t="s">
        <v>23</v>
      </c>
      <c r="C5" s="142"/>
      <c r="D5" s="143"/>
      <c r="E5" s="143"/>
      <c r="F5" s="128"/>
      <c r="G5" s="144"/>
      <c r="H5" s="140" t="s">
        <v>24</v>
      </c>
      <c r="I5" s="140" t="s">
        <v>24</v>
      </c>
    </row>
    <row r="6" s="123" customFormat="1" ht="23.25" customHeight="1" spans="1:9">
      <c r="A6" s="145"/>
      <c r="B6" s="141" t="s">
        <v>25</v>
      </c>
      <c r="C6" s="142"/>
      <c r="D6" s="143"/>
      <c r="E6" s="143"/>
      <c r="F6" s="128"/>
      <c r="G6" s="144"/>
      <c r="H6" s="140" t="s">
        <v>24</v>
      </c>
      <c r="I6" s="140" t="s">
        <v>24</v>
      </c>
    </row>
    <row r="7" s="123" customFormat="1" ht="23.25" customHeight="1" spans="1:9">
      <c r="A7" s="131" t="s">
        <v>26</v>
      </c>
      <c r="B7" s="130" t="s">
        <v>27</v>
      </c>
      <c r="C7" s="130"/>
      <c r="D7" s="130"/>
      <c r="E7" s="131" t="s">
        <v>28</v>
      </c>
      <c r="F7" s="131"/>
      <c r="G7" s="131"/>
      <c r="H7" s="131"/>
      <c r="I7" s="131"/>
    </row>
    <row r="8" s="123" customFormat="1" ht="23.25" customHeight="1" spans="1:9">
      <c r="A8" s="134"/>
      <c r="B8" s="141" t="s">
        <v>29</v>
      </c>
      <c r="C8" s="141"/>
      <c r="D8" s="141"/>
      <c r="E8" s="146" t="s">
        <v>30</v>
      </c>
      <c r="F8" s="146"/>
      <c r="G8" s="146"/>
      <c r="H8" s="146"/>
      <c r="I8" s="174"/>
    </row>
    <row r="9" s="123" customFormat="1" ht="23.25" customHeight="1" spans="1:9">
      <c r="A9" s="134"/>
      <c r="B9" s="141" t="s">
        <v>31</v>
      </c>
      <c r="C9" s="141"/>
      <c r="D9" s="141"/>
      <c r="E9" s="146" t="s">
        <v>32</v>
      </c>
      <c r="F9" s="146"/>
      <c r="G9" s="146"/>
      <c r="H9" s="146"/>
      <c r="I9" s="174"/>
    </row>
    <row r="10" s="123" customFormat="1" ht="23.25" customHeight="1" spans="1:9">
      <c r="A10" s="134"/>
      <c r="B10" s="141" t="s">
        <v>33</v>
      </c>
      <c r="C10" s="141"/>
      <c r="D10" s="141"/>
      <c r="E10" s="146" t="s">
        <v>33</v>
      </c>
      <c r="F10" s="146"/>
      <c r="G10" s="146"/>
      <c r="H10" s="146"/>
      <c r="I10" s="174"/>
    </row>
    <row r="11" s="123" customFormat="1" ht="23.25" customHeight="1" spans="1:9">
      <c r="A11" s="147" t="s">
        <v>34</v>
      </c>
      <c r="B11" s="132" t="s">
        <v>35</v>
      </c>
      <c r="C11" s="148" t="s">
        <v>36</v>
      </c>
      <c r="D11" s="133" t="s">
        <v>37</v>
      </c>
      <c r="E11" s="131" t="s">
        <v>38</v>
      </c>
      <c r="F11" s="131" t="s">
        <v>39</v>
      </c>
      <c r="G11" s="131" t="s">
        <v>20</v>
      </c>
      <c r="H11" s="131" t="s">
        <v>21</v>
      </c>
      <c r="I11" s="131" t="s">
        <v>40</v>
      </c>
    </row>
    <row r="12" s="123" customFormat="1" ht="23.25" customHeight="1" spans="1:9">
      <c r="A12" s="147"/>
      <c r="B12" s="149" t="s">
        <v>41</v>
      </c>
      <c r="C12" s="150" t="s">
        <v>42</v>
      </c>
      <c r="D12" s="151" t="s">
        <v>43</v>
      </c>
      <c r="E12" s="152"/>
      <c r="F12" s="152"/>
      <c r="G12" s="152"/>
      <c r="H12" s="152"/>
      <c r="I12" s="152"/>
    </row>
    <row r="13" s="123" customFormat="1" ht="23.25" customHeight="1" spans="1:9">
      <c r="A13" s="147"/>
      <c r="B13" s="153"/>
      <c r="C13" s="154"/>
      <c r="D13" s="151" t="s">
        <v>44</v>
      </c>
      <c r="E13" s="152"/>
      <c r="F13" s="152"/>
      <c r="G13" s="152"/>
      <c r="H13" s="152"/>
      <c r="I13" s="152"/>
    </row>
    <row r="14" s="123" customFormat="1" ht="23.25" customHeight="1" spans="1:9">
      <c r="A14" s="147"/>
      <c r="B14" s="153"/>
      <c r="C14" s="154"/>
      <c r="D14" s="151" t="s">
        <v>45</v>
      </c>
      <c r="E14" s="152"/>
      <c r="F14" s="152"/>
      <c r="G14" s="152"/>
      <c r="H14" s="152"/>
      <c r="I14" s="152"/>
    </row>
    <row r="15" s="123" customFormat="1" ht="23.25" customHeight="1" spans="1:9">
      <c r="A15" s="147"/>
      <c r="B15" s="153"/>
      <c r="C15" s="155"/>
      <c r="D15" s="151" t="s">
        <v>46</v>
      </c>
      <c r="E15" s="152"/>
      <c r="F15" s="152"/>
      <c r="G15" s="152"/>
      <c r="H15" s="152"/>
      <c r="I15" s="152"/>
    </row>
    <row r="16" s="123" customFormat="1" ht="23.25" customHeight="1" spans="1:9">
      <c r="A16" s="147"/>
      <c r="B16" s="153"/>
      <c r="C16" s="156" t="s">
        <v>47</v>
      </c>
      <c r="D16" s="151" t="s">
        <v>48</v>
      </c>
      <c r="E16" s="138"/>
      <c r="F16" s="138"/>
      <c r="G16" s="138"/>
      <c r="H16" s="138"/>
      <c r="I16" s="138"/>
    </row>
    <row r="17" s="123" customFormat="1" ht="23.25" customHeight="1" spans="1:9">
      <c r="A17" s="147"/>
      <c r="B17" s="153"/>
      <c r="C17" s="155"/>
      <c r="D17" s="151" t="s">
        <v>49</v>
      </c>
      <c r="E17" s="138"/>
      <c r="F17" s="138"/>
      <c r="G17" s="138"/>
      <c r="H17" s="138"/>
      <c r="I17" s="138"/>
    </row>
    <row r="18" s="123" customFormat="1" ht="23.25" customHeight="1" spans="1:9">
      <c r="A18" s="147"/>
      <c r="B18" s="153"/>
      <c r="C18" s="157" t="s">
        <v>50</v>
      </c>
      <c r="D18" s="151" t="s">
        <v>51</v>
      </c>
      <c r="E18" s="138"/>
      <c r="F18" s="138"/>
      <c r="G18" s="138"/>
      <c r="H18" s="138"/>
      <c r="I18" s="138"/>
    </row>
    <row r="19" s="123" customFormat="1" ht="23.25" customHeight="1" spans="1:9">
      <c r="A19" s="147"/>
      <c r="B19" s="153"/>
      <c r="C19" s="158" t="s">
        <v>52</v>
      </c>
      <c r="D19" s="151" t="s">
        <v>53</v>
      </c>
      <c r="E19" s="138"/>
      <c r="F19" s="138"/>
      <c r="G19" s="138"/>
      <c r="H19" s="138"/>
      <c r="I19" s="138"/>
    </row>
    <row r="20" s="123" customFormat="1" ht="23.25" customHeight="1" spans="1:9">
      <c r="A20" s="147"/>
      <c r="B20" s="153"/>
      <c r="C20" s="158" t="s">
        <v>54</v>
      </c>
      <c r="D20" s="151" t="s">
        <v>55</v>
      </c>
      <c r="E20" s="152"/>
      <c r="F20" s="152"/>
      <c r="G20" s="152"/>
      <c r="H20" s="152"/>
      <c r="I20" s="152"/>
    </row>
    <row r="21" s="123" customFormat="1" ht="23.25" customHeight="1" spans="1:9">
      <c r="A21" s="147"/>
      <c r="B21" s="159"/>
      <c r="C21" s="158" t="s">
        <v>56</v>
      </c>
      <c r="D21" s="151" t="s">
        <v>57</v>
      </c>
      <c r="E21" s="138"/>
      <c r="F21" s="138"/>
      <c r="G21" s="138"/>
      <c r="H21" s="138"/>
      <c r="I21" s="138"/>
    </row>
    <row r="22" s="123" customFormat="1" ht="23.25" customHeight="1" spans="1:9">
      <c r="A22" s="147"/>
      <c r="B22" s="160" t="s">
        <v>58</v>
      </c>
      <c r="C22" s="150" t="s">
        <v>59</v>
      </c>
      <c r="D22" s="151" t="s">
        <v>60</v>
      </c>
      <c r="E22" s="138"/>
      <c r="F22" s="138"/>
      <c r="G22" s="138"/>
      <c r="H22" s="138"/>
      <c r="I22" s="138"/>
    </row>
    <row r="23" s="123" customFormat="1" ht="23.25" customHeight="1" spans="1:9">
      <c r="A23" s="147"/>
      <c r="B23" s="161"/>
      <c r="C23" s="154"/>
      <c r="D23" s="151" t="s">
        <v>61</v>
      </c>
      <c r="E23" s="138"/>
      <c r="F23" s="138"/>
      <c r="G23" s="138"/>
      <c r="H23" s="138"/>
      <c r="I23" s="138"/>
    </row>
    <row r="24" s="123" customFormat="1" ht="23.25" customHeight="1" spans="1:9">
      <c r="A24" s="147"/>
      <c r="B24" s="161"/>
      <c r="C24" s="154"/>
      <c r="D24" s="151" t="s">
        <v>62</v>
      </c>
      <c r="E24" s="138"/>
      <c r="F24" s="138"/>
      <c r="G24" s="138"/>
      <c r="H24" s="138"/>
      <c r="I24" s="138"/>
    </row>
    <row r="25" s="123" customFormat="1" ht="23.25" customHeight="1" spans="1:9">
      <c r="A25" s="147"/>
      <c r="B25" s="161"/>
      <c r="C25" s="162"/>
      <c r="D25" s="151" t="s">
        <v>63</v>
      </c>
      <c r="E25" s="138"/>
      <c r="F25" s="138"/>
      <c r="G25" s="138"/>
      <c r="H25" s="138"/>
      <c r="I25" s="138"/>
    </row>
    <row r="26" s="123" customFormat="1" ht="23.25" customHeight="1" spans="1:9">
      <c r="A26" s="147"/>
      <c r="B26" s="161"/>
      <c r="C26" s="147" t="s">
        <v>64</v>
      </c>
      <c r="D26" s="151" t="s">
        <v>65</v>
      </c>
      <c r="E26" s="138"/>
      <c r="F26" s="138"/>
      <c r="G26" s="138"/>
      <c r="H26" s="138"/>
      <c r="I26" s="138"/>
    </row>
    <row r="27" s="123" customFormat="1" ht="23.25" customHeight="1" spans="1:9">
      <c r="A27" s="147"/>
      <c r="B27" s="161"/>
      <c r="C27" s="147"/>
      <c r="D27" s="151" t="s">
        <v>66</v>
      </c>
      <c r="E27" s="138"/>
      <c r="F27" s="138"/>
      <c r="G27" s="138"/>
      <c r="H27" s="138"/>
      <c r="I27" s="138"/>
    </row>
    <row r="28" s="123" customFormat="1" ht="23.25" customHeight="1" spans="1:9">
      <c r="A28" s="147"/>
      <c r="B28" s="161"/>
      <c r="C28" s="147"/>
      <c r="D28" s="151" t="s">
        <v>67</v>
      </c>
      <c r="E28" s="138"/>
      <c r="F28" s="138"/>
      <c r="G28" s="138"/>
      <c r="H28" s="138"/>
      <c r="I28" s="138"/>
    </row>
    <row r="29" s="123" customFormat="1" ht="23.25" customHeight="1" spans="1:9">
      <c r="A29" s="147"/>
      <c r="B29" s="161"/>
      <c r="C29" s="150" t="s">
        <v>68</v>
      </c>
      <c r="D29" s="163" t="s">
        <v>69</v>
      </c>
      <c r="E29" s="138"/>
      <c r="F29" s="138"/>
      <c r="G29" s="138"/>
      <c r="H29" s="138"/>
      <c r="I29" s="138"/>
    </row>
    <row r="30" s="123" customFormat="1" ht="23.25" customHeight="1" spans="1:9">
      <c r="A30" s="147"/>
      <c r="B30" s="164"/>
      <c r="C30" s="155"/>
      <c r="D30" s="163" t="s">
        <v>70</v>
      </c>
      <c r="E30" s="138"/>
      <c r="F30" s="138"/>
      <c r="G30" s="138"/>
      <c r="H30" s="138"/>
      <c r="I30" s="138"/>
    </row>
    <row r="31" s="123" customFormat="1" ht="23.25" customHeight="1" spans="1:9">
      <c r="A31" s="147"/>
      <c r="B31" s="165" t="s">
        <v>71</v>
      </c>
      <c r="C31" s="157" t="s">
        <v>72</v>
      </c>
      <c r="D31" s="151" t="s">
        <v>73</v>
      </c>
      <c r="E31" s="138"/>
      <c r="F31" s="138"/>
      <c r="G31" s="138"/>
      <c r="H31" s="138"/>
      <c r="I31" s="138"/>
    </row>
    <row r="32" s="123" customFormat="1" ht="23.25" customHeight="1" spans="1:9">
      <c r="A32" s="147"/>
      <c r="B32" s="153"/>
      <c r="C32" s="158" t="s">
        <v>74</v>
      </c>
      <c r="D32" s="151" t="s">
        <v>75</v>
      </c>
      <c r="E32" s="138"/>
      <c r="F32" s="138"/>
      <c r="G32" s="138"/>
      <c r="H32" s="138"/>
      <c r="I32" s="138"/>
    </row>
    <row r="33" s="123" customFormat="1" ht="23.25" customHeight="1" spans="1:9">
      <c r="A33" s="147"/>
      <c r="B33" s="153"/>
      <c r="C33" s="158" t="s">
        <v>76</v>
      </c>
      <c r="D33" s="151" t="s">
        <v>77</v>
      </c>
      <c r="E33" s="152"/>
      <c r="F33" s="152"/>
      <c r="G33" s="152"/>
      <c r="H33" s="152"/>
      <c r="I33" s="152"/>
    </row>
    <row r="34" s="123" customFormat="1" ht="23.25" customHeight="1" spans="1:9">
      <c r="A34" s="147"/>
      <c r="B34" s="153"/>
      <c r="C34" s="158" t="s">
        <v>78</v>
      </c>
      <c r="D34" s="151" t="s">
        <v>79</v>
      </c>
      <c r="E34" s="138"/>
      <c r="F34" s="138"/>
      <c r="G34" s="138"/>
      <c r="H34" s="138"/>
      <c r="I34" s="138"/>
    </row>
    <row r="35" s="123" customFormat="1" ht="23.25" customHeight="1" spans="1:9">
      <c r="A35" s="147"/>
      <c r="B35" s="153"/>
      <c r="C35" s="150" t="s">
        <v>80</v>
      </c>
      <c r="D35" s="166" t="s">
        <v>81</v>
      </c>
      <c r="E35" s="138"/>
      <c r="F35" s="138"/>
      <c r="G35" s="138"/>
      <c r="H35" s="138"/>
      <c r="I35" s="138"/>
    </row>
    <row r="36" s="123" customFormat="1" ht="23.25" customHeight="1" spans="1:9">
      <c r="A36" s="147"/>
      <c r="B36" s="147" t="s">
        <v>82</v>
      </c>
      <c r="C36" s="167" t="s">
        <v>83</v>
      </c>
      <c r="D36" s="166" t="s">
        <v>83</v>
      </c>
      <c r="E36" s="138"/>
      <c r="F36" s="138"/>
      <c r="G36" s="138"/>
      <c r="H36" s="138"/>
      <c r="I36" s="138"/>
    </row>
    <row r="37" s="123" customFormat="1" ht="23.25" customHeight="1" spans="1:9">
      <c r="A37" s="147"/>
      <c r="B37" s="147"/>
      <c r="C37" s="147" t="s">
        <v>84</v>
      </c>
      <c r="D37" s="141" t="s">
        <v>84</v>
      </c>
      <c r="E37" s="138"/>
      <c r="F37" s="138"/>
      <c r="G37" s="138"/>
      <c r="H37" s="138"/>
      <c r="I37" s="138"/>
    </row>
    <row r="38" s="123" customFormat="1" ht="23.25" customHeight="1" spans="1:9">
      <c r="A38" s="134" t="s">
        <v>85</v>
      </c>
      <c r="B38" s="168"/>
      <c r="C38" s="168"/>
      <c r="D38" s="168"/>
      <c r="E38" s="168"/>
      <c r="F38" s="168"/>
      <c r="G38" s="135"/>
      <c r="H38" s="138"/>
      <c r="I38" s="138"/>
    </row>
    <row r="39" s="123" customFormat="1" ht="23.25" customHeight="1" spans="1:9">
      <c r="A39" s="169" t="s">
        <v>86</v>
      </c>
      <c r="B39" s="170"/>
      <c r="C39" s="170"/>
      <c r="D39" s="170"/>
      <c r="E39" s="170"/>
      <c r="F39" s="170"/>
      <c r="G39" s="170"/>
      <c r="H39" s="170"/>
      <c r="I39" s="175"/>
    </row>
    <row r="40" s="124" customFormat="1" ht="45.95" customHeight="1" spans="1:9">
      <c r="A40" s="171" t="s">
        <v>87</v>
      </c>
      <c r="B40" s="171"/>
      <c r="C40" s="171"/>
      <c r="D40" s="171"/>
      <c r="E40" s="171"/>
      <c r="F40" s="171"/>
      <c r="G40" s="171"/>
      <c r="H40" s="171"/>
      <c r="I40" s="171"/>
    </row>
    <row r="41" s="124" customFormat="1" ht="42.75" customHeight="1" spans="1:9">
      <c r="A41" s="171" t="s">
        <v>88</v>
      </c>
      <c r="B41" s="171"/>
      <c r="C41" s="171"/>
      <c r="D41" s="171"/>
      <c r="E41" s="171"/>
      <c r="F41" s="171"/>
      <c r="G41" s="171"/>
      <c r="H41" s="171"/>
      <c r="I41" s="171"/>
    </row>
    <row r="42" s="123" customFormat="1" ht="14"/>
    <row r="43" s="123" customFormat="1" ht="14"/>
    <row r="44" s="123" customFormat="1" ht="14"/>
    <row r="45" s="123" customFormat="1" ht="14"/>
    <row r="46" s="123" customFormat="1" spans="16379:16381">
      <c r="XEY46" s="125"/>
      <c r="XEZ46" s="125"/>
      <c r="XFA46" s="125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11" sqref="B11"/>
    </sheetView>
  </sheetViews>
  <sheetFormatPr defaultColWidth="9" defaultRowHeight="14"/>
  <cols>
    <col min="1" max="1" width="8.12727272727273" style="31" customWidth="1"/>
    <col min="2" max="2" width="40.6272727272727" customWidth="1"/>
    <col min="3" max="4" width="12.6272727272727" customWidth="1"/>
    <col min="5" max="6" width="13.2545454545455" customWidth="1"/>
    <col min="7" max="11" width="12.6272727272727" customWidth="1"/>
  </cols>
  <sheetData>
    <row r="1" ht="57" customHeight="1" spans="1:11">
      <c r="A1" s="32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30" customFormat="1" ht="30" customHeight="1" spans="1:11">
      <c r="A2" s="66" t="s">
        <v>90</v>
      </c>
      <c r="B2" s="67" t="s">
        <v>91</v>
      </c>
      <c r="C2" s="68" t="s">
        <v>92</v>
      </c>
      <c r="D2" s="67" t="s">
        <v>93</v>
      </c>
      <c r="E2" s="67"/>
      <c r="F2" s="67"/>
      <c r="G2" s="67"/>
      <c r="H2" s="67"/>
      <c r="I2" s="67"/>
      <c r="J2" s="66" t="s">
        <v>94</v>
      </c>
      <c r="K2" s="66" t="s">
        <v>95</v>
      </c>
    </row>
    <row r="3" s="30" customFormat="1" ht="30" customHeight="1" spans="1:11">
      <c r="A3" s="69"/>
      <c r="B3" s="67"/>
      <c r="C3" s="68"/>
      <c r="D3" s="67" t="s">
        <v>17</v>
      </c>
      <c r="E3" s="67"/>
      <c r="F3" s="67"/>
      <c r="G3" s="67"/>
      <c r="H3" s="67" t="s">
        <v>96</v>
      </c>
      <c r="I3" s="67" t="s">
        <v>97</v>
      </c>
      <c r="J3" s="69"/>
      <c r="K3" s="69"/>
    </row>
    <row r="4" s="30" customFormat="1" ht="30" customHeight="1" spans="1:11">
      <c r="A4" s="70"/>
      <c r="B4" s="67"/>
      <c r="C4" s="68"/>
      <c r="D4" s="68" t="s">
        <v>98</v>
      </c>
      <c r="E4" s="67" t="s">
        <v>99</v>
      </c>
      <c r="F4" s="67" t="s">
        <v>100</v>
      </c>
      <c r="G4" s="67" t="s">
        <v>101</v>
      </c>
      <c r="H4" s="67"/>
      <c r="I4" s="68"/>
      <c r="J4" s="70"/>
      <c r="K4" s="69"/>
    </row>
    <row r="5" ht="30" customHeight="1" spans="1:11">
      <c r="A5" s="41">
        <v>1</v>
      </c>
      <c r="B5" s="42" t="s">
        <v>102</v>
      </c>
      <c r="C5" s="29"/>
      <c r="D5" s="29"/>
      <c r="E5" s="122"/>
      <c r="F5" s="122"/>
      <c r="G5" s="122"/>
      <c r="H5" s="29"/>
      <c r="I5" s="29"/>
      <c r="J5" s="29"/>
      <c r="K5" s="29"/>
    </row>
    <row r="6" ht="30" customHeight="1" spans="1:11">
      <c r="A6" s="41">
        <v>2</v>
      </c>
      <c r="B6" s="45" t="s">
        <v>103</v>
      </c>
      <c r="C6" s="45"/>
      <c r="D6" s="45"/>
      <c r="E6" s="29"/>
      <c r="F6" s="29"/>
      <c r="G6" s="29"/>
      <c r="H6" s="29"/>
      <c r="I6" s="29"/>
      <c r="J6" s="29"/>
      <c r="K6" s="29"/>
    </row>
    <row r="7" ht="30" customHeight="1" spans="1:11">
      <c r="A7" s="41">
        <v>3</v>
      </c>
      <c r="B7" s="45" t="s">
        <v>104</v>
      </c>
      <c r="C7" s="45"/>
      <c r="D7" s="45"/>
      <c r="E7" s="29"/>
      <c r="F7" s="29"/>
      <c r="G7" s="29"/>
      <c r="H7" s="29"/>
      <c r="I7" s="29"/>
      <c r="J7" s="29"/>
      <c r="K7" s="29"/>
    </row>
    <row r="8" ht="30" customHeight="1" spans="1:11">
      <c r="A8" s="41"/>
      <c r="B8" s="45" t="s">
        <v>105</v>
      </c>
      <c r="C8" s="45"/>
      <c r="D8" s="45"/>
      <c r="E8" s="29"/>
      <c r="F8" s="29"/>
      <c r="G8" s="29"/>
      <c r="H8" s="29"/>
      <c r="I8" s="29"/>
      <c r="J8" s="29"/>
      <c r="K8" s="29"/>
    </row>
    <row r="9" ht="30" customHeight="1" spans="1:11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30" customHeight="1" spans="1:11">
      <c r="A10" s="41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ht="30" customHeight="1" spans="1:11">
      <c r="A11" s="41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30" customHeight="1" spans="1:11">
      <c r="A12" s="41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ht="30" customHeight="1" spans="1:11">
      <c r="A13" s="41"/>
      <c r="B13" s="45" t="s">
        <v>106</v>
      </c>
      <c r="C13" s="29"/>
      <c r="D13" s="29"/>
      <c r="E13" s="29"/>
      <c r="F13" s="29"/>
      <c r="G13" s="29"/>
      <c r="H13" s="29"/>
      <c r="I13" s="29"/>
      <c r="J13" s="29"/>
      <c r="K13" s="29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view="pageBreakPreview" zoomScale="80" zoomScaleNormal="80" topLeftCell="A10" workbookViewId="0">
      <selection activeCell="H16" sqref="H16:I16"/>
    </sheetView>
  </sheetViews>
  <sheetFormatPr defaultColWidth="8.70909090909091" defaultRowHeight="12.5"/>
  <cols>
    <col min="1" max="1" width="20.7090909090909" style="77" customWidth="1"/>
    <col min="2" max="2" width="25.2818181818182" style="77" customWidth="1"/>
    <col min="3" max="3" width="23.1363636363636" style="77" customWidth="1"/>
    <col min="4" max="4" width="22.1363636363636" style="77" customWidth="1"/>
    <col min="5" max="5" width="21.7090909090909" style="77" customWidth="1"/>
    <col min="6" max="6" width="15.4272727272727" style="77" customWidth="1"/>
    <col min="7" max="7" width="7.57272727272727" style="77" customWidth="1"/>
    <col min="8" max="8" width="8" style="77" customWidth="1"/>
    <col min="9" max="9" width="13.8545454545455" style="77" customWidth="1"/>
    <col min="10" max="10" width="12.8545454545455" style="77"/>
    <col min="11" max="16384" width="8.70909090909091" style="77"/>
  </cols>
  <sheetData>
    <row r="1" ht="53.45" customHeight="1" spans="1:9">
      <c r="A1" s="78" t="s">
        <v>107</v>
      </c>
      <c r="B1" s="79"/>
      <c r="C1" s="79"/>
      <c r="D1" s="79"/>
      <c r="E1" s="79"/>
      <c r="F1" s="79"/>
      <c r="G1" s="79"/>
      <c r="H1" s="79"/>
      <c r="I1" s="79"/>
    </row>
    <row r="2" ht="0.6" customHeight="1" spans="1:9">
      <c r="A2" s="80"/>
      <c r="B2" s="81"/>
      <c r="C2" s="81"/>
      <c r="D2" s="81"/>
      <c r="E2" s="81"/>
      <c r="F2" s="81"/>
      <c r="G2" s="81"/>
      <c r="H2" s="82"/>
      <c r="I2" s="82"/>
    </row>
    <row r="3" s="76" customFormat="1" ht="23.45" customHeight="1" spans="1:9">
      <c r="A3" s="83" t="s">
        <v>14</v>
      </c>
      <c r="B3" s="84" t="s">
        <v>108</v>
      </c>
      <c r="C3" s="84"/>
      <c r="D3" s="84"/>
      <c r="E3" s="84"/>
      <c r="F3" s="84"/>
      <c r="G3" s="84"/>
      <c r="H3" s="84"/>
      <c r="I3" s="84"/>
    </row>
    <row r="4" s="76" customFormat="1" ht="23.45" customHeight="1" spans="1:9">
      <c r="A4" s="85" t="s">
        <v>109</v>
      </c>
      <c r="B4" s="86" t="s">
        <v>110</v>
      </c>
      <c r="C4" s="87" t="s">
        <v>111</v>
      </c>
      <c r="D4" s="87" t="s">
        <v>112</v>
      </c>
      <c r="E4" s="87" t="s">
        <v>113</v>
      </c>
      <c r="F4" s="87" t="s">
        <v>114</v>
      </c>
      <c r="G4" s="87" t="s">
        <v>20</v>
      </c>
      <c r="H4" s="88" t="s">
        <v>21</v>
      </c>
      <c r="I4" s="113"/>
    </row>
    <row r="5" s="76" customFormat="1" ht="23.45" customHeight="1" spans="1:9">
      <c r="A5" s="85"/>
      <c r="B5" s="89" t="s">
        <v>115</v>
      </c>
      <c r="C5" s="90">
        <f>C6+C7</f>
        <v>3422.01</v>
      </c>
      <c r="D5" s="90">
        <f>D6+D7</f>
        <v>3633.86</v>
      </c>
      <c r="E5" s="90">
        <f>SUM(E6:E7)</f>
        <v>3463.98</v>
      </c>
      <c r="F5" s="91">
        <f>E5/D5</f>
        <v>0.953250813184878</v>
      </c>
      <c r="G5" s="92" t="s">
        <v>116</v>
      </c>
      <c r="H5" s="93">
        <v>9.53</v>
      </c>
      <c r="I5" s="116"/>
    </row>
    <row r="6" s="76" customFormat="1" ht="23.45" customHeight="1" spans="1:9">
      <c r="A6" s="85"/>
      <c r="B6" s="89" t="s">
        <v>117</v>
      </c>
      <c r="C6" s="90">
        <v>2723.77</v>
      </c>
      <c r="D6" s="90">
        <v>2761.62</v>
      </c>
      <c r="E6" s="90">
        <v>2761.62</v>
      </c>
      <c r="F6" s="91">
        <f>E6/D6</f>
        <v>1</v>
      </c>
      <c r="G6" s="92" t="s">
        <v>118</v>
      </c>
      <c r="H6" s="93" t="s">
        <v>119</v>
      </c>
      <c r="I6" s="116"/>
    </row>
    <row r="7" s="76" customFormat="1" ht="23.45" customHeight="1" spans="1:9">
      <c r="A7" s="85"/>
      <c r="B7" s="89" t="s">
        <v>120</v>
      </c>
      <c r="C7" s="90">
        <v>698.24</v>
      </c>
      <c r="D7" s="90">
        <v>872.24</v>
      </c>
      <c r="E7" s="90">
        <v>702.36</v>
      </c>
      <c r="F7" s="91">
        <f>E7/D7</f>
        <v>0.805237090708979</v>
      </c>
      <c r="G7" s="92" t="s">
        <v>118</v>
      </c>
      <c r="H7" s="92" t="s">
        <v>119</v>
      </c>
      <c r="I7" s="92"/>
    </row>
    <row r="8" s="76" customFormat="1" ht="28.5" customHeight="1" spans="1:9">
      <c r="A8" s="94" t="s">
        <v>121</v>
      </c>
      <c r="B8" s="95" t="s">
        <v>27</v>
      </c>
      <c r="C8" s="95"/>
      <c r="D8" s="95"/>
      <c r="E8" s="95" t="s">
        <v>28</v>
      </c>
      <c r="F8" s="95"/>
      <c r="G8" s="95"/>
      <c r="H8" s="96"/>
      <c r="I8" s="96"/>
    </row>
    <row r="9" s="76" customFormat="1" ht="56.65" customHeight="1" spans="1:9">
      <c r="A9" s="94"/>
      <c r="B9" s="97" t="s">
        <v>122</v>
      </c>
      <c r="C9" s="97"/>
      <c r="D9" s="97"/>
      <c r="E9" s="98" t="s">
        <v>123</v>
      </c>
      <c r="F9" s="98"/>
      <c r="G9" s="98"/>
      <c r="H9" s="98"/>
      <c r="I9" s="117"/>
    </row>
    <row r="10" s="76" customFormat="1" ht="95" customHeight="1" spans="1:9">
      <c r="A10" s="94"/>
      <c r="B10" s="97" t="s">
        <v>124</v>
      </c>
      <c r="C10" s="97"/>
      <c r="D10" s="97"/>
      <c r="E10" s="98" t="s">
        <v>125</v>
      </c>
      <c r="F10" s="98"/>
      <c r="G10" s="98"/>
      <c r="H10" s="98"/>
      <c r="I10" s="117"/>
    </row>
    <row r="11" s="76" customFormat="1" ht="76" customHeight="1" spans="1:9">
      <c r="A11" s="94"/>
      <c r="B11" s="97" t="s">
        <v>126</v>
      </c>
      <c r="C11" s="97"/>
      <c r="D11" s="97"/>
      <c r="E11" s="99" t="s">
        <v>127</v>
      </c>
      <c r="F11" s="100"/>
      <c r="G11" s="100"/>
      <c r="H11" s="100"/>
      <c r="I11" s="118"/>
    </row>
    <row r="12" s="76" customFormat="1" ht="56.65" customHeight="1" spans="1:9">
      <c r="A12" s="96"/>
      <c r="B12" s="97" t="s">
        <v>128</v>
      </c>
      <c r="C12" s="97"/>
      <c r="D12" s="97"/>
      <c r="E12" s="97" t="s">
        <v>129</v>
      </c>
      <c r="F12" s="97"/>
      <c r="G12" s="97"/>
      <c r="H12" s="97"/>
      <c r="I12" s="97"/>
    </row>
    <row r="13" s="76" customFormat="1" ht="56.65" customHeight="1" spans="1:9">
      <c r="A13" s="95" t="s">
        <v>35</v>
      </c>
      <c r="B13" s="95" t="s">
        <v>36</v>
      </c>
      <c r="C13" s="95" t="s">
        <v>37</v>
      </c>
      <c r="D13" s="95" t="s">
        <v>38</v>
      </c>
      <c r="E13" s="96" t="s">
        <v>39</v>
      </c>
      <c r="F13" s="96" t="s">
        <v>20</v>
      </c>
      <c r="G13" s="96" t="s">
        <v>21</v>
      </c>
      <c r="H13" s="101" t="s">
        <v>130</v>
      </c>
      <c r="I13" s="119"/>
    </row>
    <row r="14" s="76" customFormat="1" ht="28.15" customHeight="1" spans="1:9">
      <c r="A14" s="14" t="s">
        <v>41</v>
      </c>
      <c r="B14" s="14" t="s">
        <v>42</v>
      </c>
      <c r="C14" s="13" t="s">
        <v>43</v>
      </c>
      <c r="D14" s="14" t="s">
        <v>131</v>
      </c>
      <c r="E14" s="102" t="s">
        <v>131</v>
      </c>
      <c r="F14" s="103">
        <v>2</v>
      </c>
      <c r="G14" s="103">
        <v>2</v>
      </c>
      <c r="H14" s="104" t="s">
        <v>132</v>
      </c>
      <c r="I14" s="120"/>
    </row>
    <row r="15" s="76" customFormat="1" ht="48" customHeight="1" spans="1:9">
      <c r="A15" s="51" t="s">
        <v>41</v>
      </c>
      <c r="B15" s="51" t="s">
        <v>42</v>
      </c>
      <c r="C15" s="105" t="s">
        <v>44</v>
      </c>
      <c r="D15" s="106" t="s">
        <v>133</v>
      </c>
      <c r="E15" s="107">
        <f>80.52%</f>
        <v>0.8052</v>
      </c>
      <c r="F15" s="103">
        <v>2</v>
      </c>
      <c r="G15" s="51">
        <v>1.76</v>
      </c>
      <c r="H15" s="108" t="s">
        <v>134</v>
      </c>
      <c r="I15" s="121"/>
    </row>
    <row r="16" s="76" customFormat="1" ht="28.15" customHeight="1" spans="1:9">
      <c r="A16" s="51" t="s">
        <v>41</v>
      </c>
      <c r="B16" s="51" t="s">
        <v>42</v>
      </c>
      <c r="C16" s="105" t="s">
        <v>45</v>
      </c>
      <c r="D16" s="51" t="s">
        <v>133</v>
      </c>
      <c r="E16" s="102">
        <f>100%</f>
        <v>1</v>
      </c>
      <c r="F16" s="103">
        <v>2</v>
      </c>
      <c r="G16" s="103">
        <v>2</v>
      </c>
      <c r="H16" s="108"/>
      <c r="I16" s="121"/>
    </row>
    <row r="17" s="76" customFormat="1" ht="58" customHeight="1" spans="1:9">
      <c r="A17" s="51" t="s">
        <v>41</v>
      </c>
      <c r="B17" s="51" t="s">
        <v>42</v>
      </c>
      <c r="C17" s="105" t="s">
        <v>46</v>
      </c>
      <c r="D17" s="51" t="s">
        <v>135</v>
      </c>
      <c r="E17" s="107">
        <f>182.01%</f>
        <v>1.8201</v>
      </c>
      <c r="F17" s="103">
        <v>2</v>
      </c>
      <c r="G17" s="103">
        <v>0</v>
      </c>
      <c r="H17" s="108" t="s">
        <v>136</v>
      </c>
      <c r="I17" s="121"/>
    </row>
    <row r="18" s="76" customFormat="1" ht="28.15" customHeight="1" spans="1:9">
      <c r="A18" s="14" t="s">
        <v>41</v>
      </c>
      <c r="B18" s="14" t="s">
        <v>47</v>
      </c>
      <c r="C18" s="13" t="s">
        <v>48</v>
      </c>
      <c r="D18" s="14" t="s">
        <v>137</v>
      </c>
      <c r="E18" s="14" t="s">
        <v>137</v>
      </c>
      <c r="F18" s="103">
        <v>2</v>
      </c>
      <c r="G18" s="103">
        <v>2</v>
      </c>
      <c r="H18" s="104"/>
      <c r="I18" s="120"/>
    </row>
    <row r="19" s="76" customFormat="1" ht="28.15" customHeight="1" spans="1:9">
      <c r="A19" s="14" t="s">
        <v>41</v>
      </c>
      <c r="B19" s="14" t="s">
        <v>47</v>
      </c>
      <c r="C19" s="13" t="s">
        <v>49</v>
      </c>
      <c r="D19" s="14" t="s">
        <v>138</v>
      </c>
      <c r="E19" s="14" t="s">
        <v>138</v>
      </c>
      <c r="F19" s="103">
        <v>2</v>
      </c>
      <c r="G19" s="103">
        <v>2</v>
      </c>
      <c r="H19" s="104" t="s">
        <v>132</v>
      </c>
      <c r="I19" s="120"/>
    </row>
    <row r="20" s="76" customFormat="1" ht="28.15" customHeight="1" spans="1:9">
      <c r="A20" s="14" t="s">
        <v>41</v>
      </c>
      <c r="B20" s="14" t="s">
        <v>50</v>
      </c>
      <c r="C20" s="13" t="s">
        <v>51</v>
      </c>
      <c r="D20" s="14" t="s">
        <v>138</v>
      </c>
      <c r="E20" s="14" t="s">
        <v>138</v>
      </c>
      <c r="F20" s="103">
        <v>2</v>
      </c>
      <c r="G20" s="103">
        <v>2</v>
      </c>
      <c r="H20" s="104" t="s">
        <v>132</v>
      </c>
      <c r="I20" s="120"/>
    </row>
    <row r="21" s="76" customFormat="1" ht="28.15" customHeight="1" spans="1:9">
      <c r="A21" s="14" t="s">
        <v>41</v>
      </c>
      <c r="B21" s="14" t="s">
        <v>52</v>
      </c>
      <c r="C21" s="13" t="s">
        <v>53</v>
      </c>
      <c r="D21" s="14" t="s">
        <v>138</v>
      </c>
      <c r="E21" s="14" t="s">
        <v>138</v>
      </c>
      <c r="F21" s="103">
        <v>2</v>
      </c>
      <c r="G21" s="103">
        <v>2</v>
      </c>
      <c r="H21" s="104" t="s">
        <v>132</v>
      </c>
      <c r="I21" s="120"/>
    </row>
    <row r="22" s="76" customFormat="1" ht="28.15" customHeight="1" spans="1:9">
      <c r="A22" s="14" t="s">
        <v>41</v>
      </c>
      <c r="B22" s="14" t="s">
        <v>54</v>
      </c>
      <c r="C22" s="13" t="s">
        <v>55</v>
      </c>
      <c r="D22" s="14" t="s">
        <v>133</v>
      </c>
      <c r="E22" s="103" t="s">
        <v>139</v>
      </c>
      <c r="F22" s="103">
        <v>2</v>
      </c>
      <c r="G22" s="103">
        <v>2</v>
      </c>
      <c r="H22" s="104" t="s">
        <v>132</v>
      </c>
      <c r="I22" s="120"/>
    </row>
    <row r="23" s="76" customFormat="1" ht="28.15" customHeight="1" spans="1:9">
      <c r="A23" s="14" t="s">
        <v>41</v>
      </c>
      <c r="B23" s="14" t="s">
        <v>56</v>
      </c>
      <c r="C23" s="13" t="s">
        <v>57</v>
      </c>
      <c r="D23" s="14" t="s">
        <v>137</v>
      </c>
      <c r="E23" s="14" t="s">
        <v>137</v>
      </c>
      <c r="F23" s="103">
        <v>2</v>
      </c>
      <c r="G23" s="103">
        <v>2</v>
      </c>
      <c r="H23" s="104" t="s">
        <v>132</v>
      </c>
      <c r="I23" s="120"/>
    </row>
    <row r="24" s="76" customFormat="1" ht="28.15" customHeight="1" spans="1:9">
      <c r="A24" s="14" t="s">
        <v>58</v>
      </c>
      <c r="B24" s="14" t="s">
        <v>59</v>
      </c>
      <c r="C24" s="13" t="s">
        <v>140</v>
      </c>
      <c r="D24" s="14" t="s">
        <v>141</v>
      </c>
      <c r="E24" s="102" t="s">
        <v>142</v>
      </c>
      <c r="F24" s="103">
        <v>12.5</v>
      </c>
      <c r="G24" s="103">
        <v>12.5</v>
      </c>
      <c r="H24" s="104" t="s">
        <v>132</v>
      </c>
      <c r="I24" s="120"/>
    </row>
    <row r="25" s="76" customFormat="1" ht="28.15" customHeight="1" spans="1:9">
      <c r="A25" s="14" t="s">
        <v>58</v>
      </c>
      <c r="B25" s="14" t="s">
        <v>64</v>
      </c>
      <c r="C25" s="13" t="s">
        <v>143</v>
      </c>
      <c r="D25" s="14" t="s">
        <v>144</v>
      </c>
      <c r="E25" s="14" t="s">
        <v>144</v>
      </c>
      <c r="F25" s="103">
        <v>12.5</v>
      </c>
      <c r="G25" s="103">
        <v>12.5</v>
      </c>
      <c r="H25" s="104" t="s">
        <v>132</v>
      </c>
      <c r="I25" s="120"/>
    </row>
    <row r="26" s="76" customFormat="1" ht="28.15" customHeight="1" spans="1:9">
      <c r="A26" s="14" t="s">
        <v>58</v>
      </c>
      <c r="B26" s="14" t="s">
        <v>82</v>
      </c>
      <c r="C26" s="13" t="s">
        <v>145</v>
      </c>
      <c r="D26" s="14" t="s">
        <v>146</v>
      </c>
      <c r="E26" s="14" t="s">
        <v>146</v>
      </c>
      <c r="F26" s="103">
        <v>10</v>
      </c>
      <c r="G26" s="103">
        <v>10</v>
      </c>
      <c r="H26" s="104" t="s">
        <v>132</v>
      </c>
      <c r="I26" s="120"/>
    </row>
    <row r="27" s="76" customFormat="1" ht="28.15" customHeight="1" spans="1:9">
      <c r="A27" s="14" t="s">
        <v>58</v>
      </c>
      <c r="B27" s="14" t="s">
        <v>68</v>
      </c>
      <c r="C27" s="13" t="s">
        <v>147</v>
      </c>
      <c r="D27" s="14" t="s">
        <v>148</v>
      </c>
      <c r="E27" s="14" t="s">
        <v>148</v>
      </c>
      <c r="F27" s="103">
        <v>12.5</v>
      </c>
      <c r="G27" s="103">
        <v>12.5</v>
      </c>
      <c r="H27" s="104" t="s">
        <v>132</v>
      </c>
      <c r="I27" s="120"/>
    </row>
    <row r="28" s="76" customFormat="1" ht="28.15" customHeight="1" spans="1:9">
      <c r="A28" s="14" t="s">
        <v>58</v>
      </c>
      <c r="B28" s="14" t="s">
        <v>68</v>
      </c>
      <c r="C28" s="13" t="s">
        <v>69</v>
      </c>
      <c r="D28" s="14" t="s">
        <v>148</v>
      </c>
      <c r="E28" s="14" t="s">
        <v>148</v>
      </c>
      <c r="F28" s="103">
        <v>12.5</v>
      </c>
      <c r="G28" s="103">
        <v>12.5</v>
      </c>
      <c r="H28" s="104" t="s">
        <v>132</v>
      </c>
      <c r="I28" s="120"/>
    </row>
    <row r="29" s="76" customFormat="1" ht="28.15" customHeight="1" spans="1:9">
      <c r="A29" s="14" t="s">
        <v>71</v>
      </c>
      <c r="B29" s="14" t="s">
        <v>72</v>
      </c>
      <c r="C29" s="13" t="s">
        <v>149</v>
      </c>
      <c r="D29" s="14" t="s">
        <v>137</v>
      </c>
      <c r="E29" s="14" t="s">
        <v>137</v>
      </c>
      <c r="F29" s="103">
        <v>3</v>
      </c>
      <c r="G29" s="103">
        <v>3</v>
      </c>
      <c r="H29" s="104" t="s">
        <v>132</v>
      </c>
      <c r="I29" s="120"/>
    </row>
    <row r="30" s="76" customFormat="1" ht="28.15" customHeight="1" spans="1:9">
      <c r="A30" s="14" t="s">
        <v>71</v>
      </c>
      <c r="B30" s="14" t="s">
        <v>78</v>
      </c>
      <c r="C30" s="13" t="s">
        <v>79</v>
      </c>
      <c r="D30" s="14" t="s">
        <v>150</v>
      </c>
      <c r="E30" s="14" t="s">
        <v>150</v>
      </c>
      <c r="F30" s="103">
        <v>3</v>
      </c>
      <c r="G30" s="103">
        <v>3</v>
      </c>
      <c r="H30" s="104" t="s">
        <v>132</v>
      </c>
      <c r="I30" s="120"/>
    </row>
    <row r="31" s="76" customFormat="1" ht="28.15" customHeight="1" spans="1:9">
      <c r="A31" s="14" t="s">
        <v>71</v>
      </c>
      <c r="B31" s="14" t="s">
        <v>80</v>
      </c>
      <c r="C31" s="13" t="s">
        <v>81</v>
      </c>
      <c r="D31" s="14" t="s">
        <v>150</v>
      </c>
      <c r="E31" s="14" t="s">
        <v>150</v>
      </c>
      <c r="F31" s="103">
        <v>4</v>
      </c>
      <c r="G31" s="103">
        <v>4</v>
      </c>
      <c r="H31" s="104" t="s">
        <v>132</v>
      </c>
      <c r="I31" s="120"/>
    </row>
    <row r="32" s="76" customFormat="1" ht="0.6" customHeight="1" spans="1:9">
      <c r="A32" s="15"/>
      <c r="B32" s="109"/>
      <c r="C32" s="110"/>
      <c r="D32" s="109"/>
      <c r="E32" s="111"/>
      <c r="F32" s="103"/>
      <c r="G32" s="14"/>
      <c r="H32" s="104"/>
      <c r="I32" s="120"/>
    </row>
    <row r="33" s="76" customFormat="1" ht="0.6" customHeight="1" spans="1:9">
      <c r="A33" s="15"/>
      <c r="B33" s="109"/>
      <c r="C33" s="110"/>
      <c r="D33" s="109"/>
      <c r="E33" s="111"/>
      <c r="F33" s="103"/>
      <c r="G33" s="14"/>
      <c r="H33" s="104"/>
      <c r="I33" s="120"/>
    </row>
    <row r="34" s="76" customFormat="1" ht="23.45" customHeight="1" spans="1:9">
      <c r="A34" s="88" t="s">
        <v>106</v>
      </c>
      <c r="B34" s="112"/>
      <c r="C34" s="112"/>
      <c r="D34" s="112"/>
      <c r="E34" s="113"/>
      <c r="F34" s="85">
        <v>100</v>
      </c>
      <c r="G34" s="114">
        <v>97.29</v>
      </c>
      <c r="H34" s="88" t="s">
        <v>151</v>
      </c>
      <c r="I34" s="113"/>
    </row>
    <row r="35" s="76" customFormat="1" ht="18" customHeight="1" spans="1:9">
      <c r="A35" s="115" t="s">
        <v>152</v>
      </c>
      <c r="B35" s="115"/>
      <c r="C35" s="115"/>
      <c r="D35" s="115"/>
      <c r="E35" s="115"/>
      <c r="F35" s="115"/>
      <c r="G35" s="115"/>
      <c r="H35" s="115"/>
      <c r="I35" s="115"/>
    </row>
  </sheetData>
  <mergeCells count="46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A34:E34"/>
    <mergeCell ref="H34:I34"/>
    <mergeCell ref="A35:I35"/>
    <mergeCell ref="A4:A7"/>
    <mergeCell ref="A8:A12"/>
    <mergeCell ref="A14:A23"/>
    <mergeCell ref="A24:A28"/>
    <mergeCell ref="A29:A31"/>
    <mergeCell ref="B14:B17"/>
    <mergeCell ref="B18:B19"/>
    <mergeCell ref="B27:B28"/>
  </mergeCells>
  <printOptions horizontalCentered="1"/>
  <pageMargins left="0.708661417322835" right="0.708661417322835" top="0.748031496062992" bottom="0.748031496062992" header="0.31496062992126" footer="0.31496062992126"/>
  <pageSetup paperSize="9" scale="56" fitToHeight="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topLeftCell="B1" workbookViewId="0">
      <selection activeCell="D21" sqref="D21"/>
    </sheetView>
  </sheetViews>
  <sheetFormatPr defaultColWidth="9" defaultRowHeight="14"/>
  <cols>
    <col min="1" max="1" width="8.12727272727273" style="31" customWidth="1"/>
    <col min="2" max="2" width="40.6272727272727" customWidth="1"/>
    <col min="3" max="3" width="19.0909090909091" customWidth="1"/>
    <col min="4" max="4" width="12.6272727272727" customWidth="1"/>
    <col min="5" max="6" width="13.2545454545455" customWidth="1"/>
    <col min="7" max="10" width="12.6272727272727" customWidth="1"/>
    <col min="11" max="11" width="18" customWidth="1"/>
  </cols>
  <sheetData>
    <row r="1" ht="57" customHeight="1" spans="1:11">
      <c r="A1" s="32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30" customFormat="1" ht="30" customHeight="1" spans="1:11">
      <c r="A2" s="66" t="s">
        <v>90</v>
      </c>
      <c r="B2" s="67" t="s">
        <v>91</v>
      </c>
      <c r="C2" s="68" t="s">
        <v>92</v>
      </c>
      <c r="D2" s="67" t="s">
        <v>93</v>
      </c>
      <c r="E2" s="67"/>
      <c r="F2" s="67"/>
      <c r="G2" s="67"/>
      <c r="H2" s="67"/>
      <c r="I2" s="67"/>
      <c r="J2" s="66" t="s">
        <v>94</v>
      </c>
      <c r="K2" s="66" t="s">
        <v>95</v>
      </c>
    </row>
    <row r="3" s="30" customFormat="1" ht="30" customHeight="1" spans="1:11">
      <c r="A3" s="69"/>
      <c r="B3" s="67"/>
      <c r="C3" s="68"/>
      <c r="D3" s="67" t="s">
        <v>17</v>
      </c>
      <c r="E3" s="67"/>
      <c r="F3" s="67"/>
      <c r="G3" s="67"/>
      <c r="H3" s="67" t="s">
        <v>96</v>
      </c>
      <c r="I3" s="67" t="s">
        <v>97</v>
      </c>
      <c r="J3" s="69"/>
      <c r="K3" s="69"/>
    </row>
    <row r="4" s="30" customFormat="1" ht="30" customHeight="1" spans="1:11">
      <c r="A4" s="70"/>
      <c r="B4" s="67"/>
      <c r="C4" s="68"/>
      <c r="D4" s="68" t="s">
        <v>98</v>
      </c>
      <c r="E4" s="67" t="s">
        <v>99</v>
      </c>
      <c r="F4" s="67" t="s">
        <v>100</v>
      </c>
      <c r="G4" s="67" t="s">
        <v>101</v>
      </c>
      <c r="H4" s="67"/>
      <c r="I4" s="68"/>
      <c r="J4" s="70"/>
      <c r="K4" s="69"/>
    </row>
    <row r="5" ht="30" customHeight="1" spans="1:11">
      <c r="A5" s="41">
        <v>1</v>
      </c>
      <c r="B5" s="42" t="s">
        <v>153</v>
      </c>
      <c r="C5" s="29" t="s">
        <v>154</v>
      </c>
      <c r="D5" s="44">
        <v>76</v>
      </c>
      <c r="E5" s="71">
        <v>76</v>
      </c>
      <c r="F5" s="71"/>
      <c r="G5" s="71"/>
      <c r="H5" s="44">
        <v>76</v>
      </c>
      <c r="I5" s="74">
        <v>1</v>
      </c>
      <c r="J5" s="29">
        <v>100</v>
      </c>
      <c r="K5" s="29"/>
    </row>
    <row r="6" ht="30" customHeight="1" spans="1:11">
      <c r="A6" s="41">
        <v>2</v>
      </c>
      <c r="B6" s="45" t="s">
        <v>155</v>
      </c>
      <c r="C6" s="45" t="s">
        <v>154</v>
      </c>
      <c r="D6" s="72">
        <v>221.25</v>
      </c>
      <c r="E6" s="73">
        <v>185</v>
      </c>
      <c r="F6" s="44">
        <v>36.25</v>
      </c>
      <c r="G6" s="44"/>
      <c r="H6" s="44">
        <v>207.36</v>
      </c>
      <c r="I6" s="74">
        <v>0.94</v>
      </c>
      <c r="J6" s="29">
        <v>93.9</v>
      </c>
      <c r="K6" s="29"/>
    </row>
    <row r="7" ht="43" customHeight="1" spans="1:11">
      <c r="A7" s="41">
        <v>3</v>
      </c>
      <c r="B7" s="45" t="s">
        <v>156</v>
      </c>
      <c r="C7" s="45" t="s">
        <v>154</v>
      </c>
      <c r="D7" s="72">
        <v>23.99</v>
      </c>
      <c r="E7" s="44"/>
      <c r="F7" s="44">
        <v>23.99</v>
      </c>
      <c r="G7" s="44"/>
      <c r="H7" s="44">
        <v>23.99</v>
      </c>
      <c r="I7" s="74">
        <v>1</v>
      </c>
      <c r="J7" s="29"/>
      <c r="K7" s="75" t="s">
        <v>157</v>
      </c>
    </row>
    <row r="8" ht="64" customHeight="1" spans="1:11">
      <c r="A8" s="41">
        <v>4</v>
      </c>
      <c r="B8" s="45" t="s">
        <v>158</v>
      </c>
      <c r="C8" s="45" t="s">
        <v>154</v>
      </c>
      <c r="D8" s="72">
        <v>60</v>
      </c>
      <c r="E8" s="44">
        <v>60</v>
      </c>
      <c r="F8" s="44"/>
      <c r="G8" s="44"/>
      <c r="H8" s="44">
        <v>60</v>
      </c>
      <c r="I8" s="74">
        <v>1</v>
      </c>
      <c r="J8" s="29"/>
      <c r="K8" s="75" t="s">
        <v>159</v>
      </c>
    </row>
    <row r="9" ht="30" customHeight="1" spans="1:11">
      <c r="A9" s="41"/>
      <c r="B9" s="45" t="s">
        <v>106</v>
      </c>
      <c r="C9" s="29"/>
      <c r="D9" s="44">
        <f>SUM(D5:D8)</f>
        <v>381.24</v>
      </c>
      <c r="E9" s="44">
        <f>SUM(E5:E8)</f>
        <v>321</v>
      </c>
      <c r="F9" s="44">
        <f>SUM(F5:F8)</f>
        <v>60.24</v>
      </c>
      <c r="G9" s="44"/>
      <c r="H9" s="44">
        <f>SUM(H5:H8)</f>
        <v>367.35</v>
      </c>
      <c r="I9" s="29"/>
      <c r="J9" s="29"/>
      <c r="K9" s="29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5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view="pageBreakPreview" zoomScaleNormal="100" topLeftCell="A11" workbookViewId="0">
      <selection activeCell="A29" sqref="A29:H29"/>
    </sheetView>
  </sheetViews>
  <sheetFormatPr defaultColWidth="9" defaultRowHeight="14"/>
  <cols>
    <col min="1" max="1" width="5.25454545454545" customWidth="1"/>
    <col min="3" max="3" width="13.4545454545455" customWidth="1"/>
    <col min="5" max="5" width="12.3727272727273" customWidth="1"/>
    <col min="6" max="6" width="2.37272727272727" customWidth="1"/>
    <col min="7" max="7" width="10.8727272727273" customWidth="1"/>
    <col min="8" max="8" width="10.1272727272727" customWidth="1"/>
    <col min="9" max="9" width="6.87272727272727" customWidth="1"/>
    <col min="10" max="10" width="0.872727272727273" customWidth="1"/>
    <col min="11" max="11" width="8" customWidth="1"/>
    <col min="12" max="12" width="1" customWidth="1"/>
    <col min="13" max="13" width="6.87272727272727" customWidth="1"/>
    <col min="14" max="14" width="12.8727272727273" customWidth="1"/>
  </cols>
  <sheetData>
    <row r="1" ht="42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91</v>
      </c>
      <c r="B2" s="2"/>
      <c r="C2" s="2" t="s">
        <v>153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92</v>
      </c>
      <c r="B3" s="2"/>
      <c r="C3" s="2" t="s">
        <v>154</v>
      </c>
      <c r="D3" s="2"/>
      <c r="E3" s="2"/>
      <c r="F3" s="2"/>
      <c r="G3" s="2"/>
      <c r="H3" s="2" t="s">
        <v>161</v>
      </c>
      <c r="I3" s="2"/>
      <c r="J3" s="2" t="s">
        <v>108</v>
      </c>
      <c r="K3" s="2"/>
      <c r="L3" s="2"/>
      <c r="M3" s="2"/>
      <c r="N3" s="2"/>
    </row>
    <row r="4" ht="15" customHeight="1" spans="1:14">
      <c r="A4" s="2" t="s">
        <v>93</v>
      </c>
      <c r="B4" s="2"/>
      <c r="C4" s="2"/>
      <c r="D4" s="2"/>
      <c r="E4" s="2" t="s">
        <v>16</v>
      </c>
      <c r="F4" s="2" t="s">
        <v>162</v>
      </c>
      <c r="G4" s="2"/>
      <c r="H4" s="2" t="s">
        <v>163</v>
      </c>
      <c r="I4" s="2"/>
      <c r="J4" s="2" t="s">
        <v>20</v>
      </c>
      <c r="K4" s="2"/>
      <c r="L4" s="2" t="s">
        <v>114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164</v>
      </c>
      <c r="D6" s="4"/>
      <c r="E6" s="8">
        <v>76</v>
      </c>
      <c r="F6" s="8">
        <v>76</v>
      </c>
      <c r="G6" s="8"/>
      <c r="H6" s="8">
        <v>76</v>
      </c>
      <c r="I6" s="8"/>
      <c r="J6" s="2">
        <v>10</v>
      </c>
      <c r="K6" s="2"/>
      <c r="L6" s="56">
        <v>1</v>
      </c>
      <c r="M6" s="2"/>
      <c r="N6" s="2">
        <v>10</v>
      </c>
    </row>
    <row r="7" ht="15" customHeight="1" spans="1:14">
      <c r="A7" s="2"/>
      <c r="B7" s="2"/>
      <c r="C7" s="2" t="s">
        <v>165</v>
      </c>
      <c r="D7" s="2"/>
      <c r="E7" s="8">
        <v>76</v>
      </c>
      <c r="F7" s="8">
        <v>76</v>
      </c>
      <c r="G7" s="8"/>
      <c r="H7" s="8">
        <v>76</v>
      </c>
      <c r="I7" s="8"/>
      <c r="J7" s="2" t="s">
        <v>24</v>
      </c>
      <c r="K7" s="2"/>
      <c r="L7" s="2"/>
      <c r="M7" s="2"/>
      <c r="N7" s="2" t="s">
        <v>24</v>
      </c>
    </row>
    <row r="8" ht="15" customHeight="1" spans="1:14">
      <c r="A8" s="2"/>
      <c r="B8" s="2"/>
      <c r="C8" s="2" t="s">
        <v>166</v>
      </c>
      <c r="D8" s="2"/>
      <c r="E8" s="8"/>
      <c r="F8" s="8"/>
      <c r="G8" s="8"/>
      <c r="H8" s="8"/>
      <c r="I8" s="8"/>
      <c r="J8" s="2" t="s">
        <v>24</v>
      </c>
      <c r="K8" s="2"/>
      <c r="L8" s="2"/>
      <c r="M8" s="2"/>
      <c r="N8" s="2" t="s">
        <v>24</v>
      </c>
    </row>
    <row r="9" ht="15" customHeight="1" spans="1:14">
      <c r="A9" s="2"/>
      <c r="B9" s="2"/>
      <c r="C9" s="2" t="s">
        <v>101</v>
      </c>
      <c r="D9" s="2"/>
      <c r="E9" s="2"/>
      <c r="F9" s="2"/>
      <c r="G9" s="2"/>
      <c r="H9" s="2"/>
      <c r="I9" s="2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 t="s">
        <v>167</v>
      </c>
      <c r="B10" s="2" t="s">
        <v>27</v>
      </c>
      <c r="C10" s="2"/>
      <c r="D10" s="2"/>
      <c r="E10" s="2"/>
      <c r="F10" s="2"/>
      <c r="G10" s="2"/>
      <c r="H10" s="2" t="s">
        <v>168</v>
      </c>
      <c r="I10" s="2"/>
      <c r="J10" s="2"/>
      <c r="K10" s="2"/>
      <c r="L10" s="2"/>
      <c r="M10" s="2"/>
      <c r="N10" s="2"/>
    </row>
    <row r="11" ht="42" customHeight="1" spans="1:14">
      <c r="A11" s="2"/>
      <c r="B11" s="11" t="s">
        <v>169</v>
      </c>
      <c r="C11" s="11"/>
      <c r="D11" s="11"/>
      <c r="E11" s="11"/>
      <c r="F11" s="11"/>
      <c r="G11" s="11"/>
      <c r="H11" s="11" t="s">
        <v>169</v>
      </c>
      <c r="I11" s="11"/>
      <c r="J11" s="11"/>
      <c r="K11" s="11"/>
      <c r="L11" s="11"/>
      <c r="M11" s="11"/>
      <c r="N11" s="11"/>
    </row>
    <row r="12" ht="18.95" customHeight="1" spans="1:14">
      <c r="A12" s="49" t="s">
        <v>170</v>
      </c>
      <c r="B12" s="50" t="s">
        <v>35</v>
      </c>
      <c r="C12" s="50" t="s">
        <v>36</v>
      </c>
      <c r="D12" s="50" t="s">
        <v>37</v>
      </c>
      <c r="E12" s="50"/>
      <c r="F12" s="50"/>
      <c r="G12" s="50" t="s">
        <v>38</v>
      </c>
      <c r="H12" s="50" t="s">
        <v>39</v>
      </c>
      <c r="I12" s="50" t="s">
        <v>20</v>
      </c>
      <c r="J12" s="50"/>
      <c r="K12" s="50" t="s">
        <v>21</v>
      </c>
      <c r="L12" s="50"/>
      <c r="M12" s="50" t="s">
        <v>40</v>
      </c>
      <c r="N12" s="50"/>
    </row>
    <row r="13" ht="28" customHeight="1" spans="1:14">
      <c r="A13" s="49"/>
      <c r="B13" s="50" t="s">
        <v>171</v>
      </c>
      <c r="C13" s="50" t="s">
        <v>172</v>
      </c>
      <c r="D13" s="13" t="s">
        <v>173</v>
      </c>
      <c r="E13" s="13"/>
      <c r="F13" s="13"/>
      <c r="G13" s="51">
        <v>2800</v>
      </c>
      <c r="H13" s="51">
        <v>6995</v>
      </c>
      <c r="I13" s="64">
        <v>6</v>
      </c>
      <c r="J13" s="65"/>
      <c r="K13" s="64">
        <v>4.06</v>
      </c>
      <c r="L13" s="65"/>
      <c r="M13" s="59" t="s">
        <v>174</v>
      </c>
      <c r="N13" s="59"/>
    </row>
    <row r="14" ht="15" customHeight="1" spans="1:14">
      <c r="A14" s="49"/>
      <c r="B14" s="50"/>
      <c r="C14" s="50"/>
      <c r="D14" s="13" t="s">
        <v>175</v>
      </c>
      <c r="E14" s="13"/>
      <c r="F14" s="13"/>
      <c r="G14" s="14" t="s">
        <v>176</v>
      </c>
      <c r="H14" s="14">
        <v>2</v>
      </c>
      <c r="I14" s="64">
        <v>6</v>
      </c>
      <c r="J14" s="65"/>
      <c r="K14" s="64">
        <v>6</v>
      </c>
      <c r="L14" s="65"/>
      <c r="M14" s="50"/>
      <c r="N14" s="50"/>
    </row>
    <row r="15" ht="15" customHeight="1" spans="1:14">
      <c r="A15" s="49"/>
      <c r="B15" s="50"/>
      <c r="C15" s="50" t="s">
        <v>177</v>
      </c>
      <c r="D15" s="13" t="s">
        <v>178</v>
      </c>
      <c r="E15" s="13"/>
      <c r="F15" s="13"/>
      <c r="G15" s="14" t="s">
        <v>179</v>
      </c>
      <c r="H15" s="62">
        <v>0.967</v>
      </c>
      <c r="I15" s="64">
        <v>6</v>
      </c>
      <c r="J15" s="65"/>
      <c r="K15" s="64">
        <v>6</v>
      </c>
      <c r="L15" s="65"/>
      <c r="M15" s="50"/>
      <c r="N15" s="50"/>
    </row>
    <row r="16" ht="15" customHeight="1" spans="1:14">
      <c r="A16" s="49"/>
      <c r="B16" s="50"/>
      <c r="C16" s="50"/>
      <c r="D16" s="13" t="s">
        <v>180</v>
      </c>
      <c r="E16" s="13"/>
      <c r="F16" s="13"/>
      <c r="G16" s="14" t="s">
        <v>131</v>
      </c>
      <c r="H16" s="53">
        <v>1</v>
      </c>
      <c r="I16" s="64">
        <v>7</v>
      </c>
      <c r="J16" s="65"/>
      <c r="K16" s="64">
        <v>7</v>
      </c>
      <c r="L16" s="65"/>
      <c r="M16" s="50"/>
      <c r="N16" s="50"/>
    </row>
    <row r="17" ht="15" customHeight="1" spans="1:14">
      <c r="A17" s="49"/>
      <c r="B17" s="50"/>
      <c r="C17" s="50" t="s">
        <v>181</v>
      </c>
      <c r="D17" s="13" t="s">
        <v>182</v>
      </c>
      <c r="E17" s="13"/>
      <c r="F17" s="13"/>
      <c r="G17" s="14" t="s">
        <v>131</v>
      </c>
      <c r="H17" s="53">
        <v>1</v>
      </c>
      <c r="I17" s="64">
        <v>6</v>
      </c>
      <c r="J17" s="65"/>
      <c r="K17" s="64">
        <v>6</v>
      </c>
      <c r="L17" s="65"/>
      <c r="M17" s="50"/>
      <c r="N17" s="50"/>
    </row>
    <row r="18" ht="15" customHeight="1" spans="1:14">
      <c r="A18" s="49"/>
      <c r="B18" s="50"/>
      <c r="C18" s="50"/>
      <c r="D18" s="13" t="s">
        <v>183</v>
      </c>
      <c r="E18" s="13"/>
      <c r="F18" s="13"/>
      <c r="G18" s="14" t="s">
        <v>184</v>
      </c>
      <c r="H18" s="14" t="s">
        <v>184</v>
      </c>
      <c r="I18" s="64">
        <v>6</v>
      </c>
      <c r="J18" s="65"/>
      <c r="K18" s="64">
        <v>6</v>
      </c>
      <c r="L18" s="65"/>
      <c r="M18" s="50"/>
      <c r="N18" s="50"/>
    </row>
    <row r="19" ht="15" customHeight="1" spans="1:14">
      <c r="A19" s="49"/>
      <c r="B19" s="50"/>
      <c r="C19" s="50" t="s">
        <v>185</v>
      </c>
      <c r="D19" s="13" t="s">
        <v>186</v>
      </c>
      <c r="E19" s="13"/>
      <c r="F19" s="13"/>
      <c r="G19" s="14" t="s">
        <v>131</v>
      </c>
      <c r="H19" s="53">
        <v>1</v>
      </c>
      <c r="I19" s="64">
        <v>6</v>
      </c>
      <c r="J19" s="65"/>
      <c r="K19" s="64">
        <v>6</v>
      </c>
      <c r="L19" s="65"/>
      <c r="M19" s="50"/>
      <c r="N19" s="50"/>
    </row>
    <row r="20" ht="15" customHeight="1" spans="1:14">
      <c r="A20" s="49"/>
      <c r="B20" s="50"/>
      <c r="C20" s="50"/>
      <c r="D20" s="13" t="s">
        <v>187</v>
      </c>
      <c r="E20" s="13"/>
      <c r="F20" s="13"/>
      <c r="G20" s="14" t="s">
        <v>131</v>
      </c>
      <c r="H20" s="53">
        <v>1</v>
      </c>
      <c r="I20" s="64">
        <v>7</v>
      </c>
      <c r="J20" s="65"/>
      <c r="K20" s="64">
        <v>7</v>
      </c>
      <c r="L20" s="65"/>
      <c r="M20" s="50"/>
      <c r="N20" s="50"/>
    </row>
    <row r="21" ht="15" customHeight="1" spans="1:14">
      <c r="A21" s="49"/>
      <c r="B21" s="50" t="s">
        <v>188</v>
      </c>
      <c r="C21" s="50" t="s">
        <v>65</v>
      </c>
      <c r="D21" s="13" t="s">
        <v>189</v>
      </c>
      <c r="E21" s="13"/>
      <c r="F21" s="13"/>
      <c r="G21" s="14" t="s">
        <v>138</v>
      </c>
      <c r="H21" s="14" t="s">
        <v>138</v>
      </c>
      <c r="I21" s="64">
        <v>5</v>
      </c>
      <c r="J21" s="65"/>
      <c r="K21" s="64">
        <v>5</v>
      </c>
      <c r="L21" s="65"/>
      <c r="M21" s="50"/>
      <c r="N21" s="50"/>
    </row>
    <row r="22" ht="15" customHeight="1" spans="1:14">
      <c r="A22" s="49"/>
      <c r="B22" s="50"/>
      <c r="C22" s="50"/>
      <c r="D22" s="13" t="s">
        <v>49</v>
      </c>
      <c r="E22" s="13"/>
      <c r="F22" s="13"/>
      <c r="G22" s="14" t="s">
        <v>138</v>
      </c>
      <c r="H22" s="14" t="s">
        <v>138</v>
      </c>
      <c r="I22" s="64">
        <v>5</v>
      </c>
      <c r="J22" s="65"/>
      <c r="K22" s="64">
        <v>5</v>
      </c>
      <c r="L22" s="65"/>
      <c r="M22" s="50"/>
      <c r="N22" s="50"/>
    </row>
    <row r="23" ht="15" customHeight="1" spans="1:14">
      <c r="A23" s="49"/>
      <c r="B23" s="50"/>
      <c r="C23" s="50" t="s">
        <v>66</v>
      </c>
      <c r="D23" s="13" t="s">
        <v>190</v>
      </c>
      <c r="E23" s="13"/>
      <c r="F23" s="13"/>
      <c r="G23" s="53">
        <f>100%</f>
        <v>1</v>
      </c>
      <c r="H23" s="53">
        <v>1</v>
      </c>
      <c r="I23" s="64">
        <v>5</v>
      </c>
      <c r="J23" s="65"/>
      <c r="K23" s="64">
        <v>5</v>
      </c>
      <c r="L23" s="65"/>
      <c r="M23" s="50"/>
      <c r="N23" s="50"/>
    </row>
    <row r="24" ht="15" customHeight="1" spans="1:14">
      <c r="A24" s="49"/>
      <c r="B24" s="50"/>
      <c r="C24" s="50"/>
      <c r="D24" s="63" t="s">
        <v>191</v>
      </c>
      <c r="E24" s="63"/>
      <c r="F24" s="13"/>
      <c r="G24" s="14" t="s">
        <v>192</v>
      </c>
      <c r="H24" s="14" t="s">
        <v>192</v>
      </c>
      <c r="I24" s="64">
        <v>5</v>
      </c>
      <c r="J24" s="65"/>
      <c r="K24" s="64">
        <v>5</v>
      </c>
      <c r="L24" s="65"/>
      <c r="M24" s="50"/>
      <c r="N24" s="50"/>
    </row>
    <row r="25" ht="15" customHeight="1" spans="1:14">
      <c r="A25" s="49"/>
      <c r="B25" s="50"/>
      <c r="C25" s="50" t="s">
        <v>193</v>
      </c>
      <c r="D25" s="13" t="s">
        <v>194</v>
      </c>
      <c r="E25" s="13"/>
      <c r="F25" s="13"/>
      <c r="G25" s="14" t="s">
        <v>137</v>
      </c>
      <c r="H25" s="14" t="s">
        <v>137</v>
      </c>
      <c r="I25" s="64">
        <v>5</v>
      </c>
      <c r="J25" s="65"/>
      <c r="K25" s="64">
        <v>5</v>
      </c>
      <c r="L25" s="65"/>
      <c r="M25" s="50"/>
      <c r="N25" s="50"/>
    </row>
    <row r="26" ht="15" customHeight="1" spans="1:14">
      <c r="A26" s="49"/>
      <c r="B26" s="50"/>
      <c r="C26" s="50"/>
      <c r="D26" s="13" t="s">
        <v>195</v>
      </c>
      <c r="E26" s="13"/>
      <c r="F26" s="13"/>
      <c r="G26" s="14" t="s">
        <v>138</v>
      </c>
      <c r="H26" s="14" t="s">
        <v>138</v>
      </c>
      <c r="I26" s="64">
        <v>5</v>
      </c>
      <c r="J26" s="65"/>
      <c r="K26" s="64">
        <v>5</v>
      </c>
      <c r="L26" s="65"/>
      <c r="M26" s="50"/>
      <c r="N26" s="50"/>
    </row>
    <row r="27" ht="15" customHeight="1" spans="1:14">
      <c r="A27" s="49"/>
      <c r="B27" s="50" t="s">
        <v>196</v>
      </c>
      <c r="C27" s="50" t="s">
        <v>197</v>
      </c>
      <c r="D27" s="13" t="s">
        <v>198</v>
      </c>
      <c r="E27" s="13"/>
      <c r="F27" s="13"/>
      <c r="G27" s="14" t="s">
        <v>146</v>
      </c>
      <c r="H27" s="14" t="s">
        <v>146</v>
      </c>
      <c r="I27" s="64">
        <v>5</v>
      </c>
      <c r="J27" s="65"/>
      <c r="K27" s="64">
        <v>5</v>
      </c>
      <c r="L27" s="65"/>
      <c r="M27" s="50"/>
      <c r="N27" s="50"/>
    </row>
    <row r="28" ht="15" customHeight="1" spans="1:14">
      <c r="A28" s="49"/>
      <c r="B28" s="50"/>
      <c r="C28" s="50"/>
      <c r="D28" s="13" t="s">
        <v>199</v>
      </c>
      <c r="E28" s="13"/>
      <c r="F28" s="13"/>
      <c r="G28" s="14" t="s">
        <v>146</v>
      </c>
      <c r="H28" s="14" t="s">
        <v>146</v>
      </c>
      <c r="I28" s="64">
        <v>5</v>
      </c>
      <c r="J28" s="65"/>
      <c r="K28" s="64">
        <v>5</v>
      </c>
      <c r="L28" s="65"/>
      <c r="M28" s="50"/>
      <c r="N28" s="50"/>
    </row>
    <row r="29" ht="15" customHeight="1" spans="1:14">
      <c r="A29" s="55" t="s">
        <v>200</v>
      </c>
      <c r="B29" s="55"/>
      <c r="C29" s="55"/>
      <c r="D29" s="55"/>
      <c r="E29" s="55"/>
      <c r="F29" s="55"/>
      <c r="G29" s="55"/>
      <c r="H29" s="55"/>
      <c r="I29" s="60">
        <v>100</v>
      </c>
      <c r="J29" s="60"/>
      <c r="K29" s="60">
        <v>98.06</v>
      </c>
      <c r="L29" s="60"/>
      <c r="M29" s="61" t="s">
        <v>151</v>
      </c>
      <c r="N29" s="61"/>
    </row>
    <row r="30" spans="1:14">
      <c r="A30" s="18" t="s">
        <v>201</v>
      </c>
      <c r="B30" s="19" t="s">
        <v>202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6"/>
    </row>
    <row r="31" ht="15.95" customHeight="1"/>
  </sheetData>
  <mergeCells count="12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10:A11"/>
    <mergeCell ref="A12:A28"/>
    <mergeCell ref="B13:B20"/>
    <mergeCell ref="B21:B26"/>
    <mergeCell ref="B27:B28"/>
    <mergeCell ref="C13:C14"/>
    <mergeCell ref="C15:C16"/>
    <mergeCell ref="C17:C18"/>
    <mergeCell ref="C19:C20"/>
    <mergeCell ref="C21:C22"/>
    <mergeCell ref="C23:C24"/>
    <mergeCell ref="C25:C26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view="pageBreakPreview" zoomScaleNormal="100" workbookViewId="0">
      <selection activeCell="S11" sqref="S11"/>
    </sheetView>
  </sheetViews>
  <sheetFormatPr defaultColWidth="9" defaultRowHeight="14"/>
  <cols>
    <col min="1" max="1" width="5.25454545454545" customWidth="1"/>
    <col min="3" max="3" width="11.9090909090909" customWidth="1"/>
    <col min="5" max="5" width="12.3727272727273" customWidth="1"/>
    <col min="6" max="6" width="2.37272727272727" customWidth="1"/>
    <col min="7" max="7" width="10.8727272727273" customWidth="1"/>
    <col min="8" max="8" width="10.1272727272727" customWidth="1"/>
    <col min="9" max="9" width="6.87272727272727" customWidth="1"/>
    <col min="10" max="10" width="0.872727272727273" customWidth="1"/>
    <col min="11" max="11" width="8" customWidth="1"/>
    <col min="12" max="12" width="1" customWidth="1"/>
    <col min="13" max="13" width="6.87272727272727" customWidth="1"/>
    <col min="14" max="14" width="12.8727272727273" customWidth="1"/>
  </cols>
  <sheetData>
    <row r="1" ht="42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91</v>
      </c>
      <c r="B2" s="2"/>
      <c r="C2" s="2" t="s">
        <v>203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92</v>
      </c>
      <c r="B3" s="2"/>
      <c r="C3" s="2" t="s">
        <v>154</v>
      </c>
      <c r="D3" s="2"/>
      <c r="E3" s="2"/>
      <c r="F3" s="2"/>
      <c r="G3" s="2"/>
      <c r="H3" s="2" t="s">
        <v>161</v>
      </c>
      <c r="I3" s="2"/>
      <c r="J3" s="2" t="s">
        <v>108</v>
      </c>
      <c r="K3" s="2"/>
      <c r="L3" s="2"/>
      <c r="M3" s="2"/>
      <c r="N3" s="2"/>
    </row>
    <row r="4" ht="15" customHeight="1" spans="1:14">
      <c r="A4" s="2" t="s">
        <v>93</v>
      </c>
      <c r="B4" s="2"/>
      <c r="C4" s="2"/>
      <c r="D4" s="2"/>
      <c r="E4" s="2" t="s">
        <v>16</v>
      </c>
      <c r="F4" s="2" t="s">
        <v>162</v>
      </c>
      <c r="G4" s="2"/>
      <c r="H4" s="2" t="s">
        <v>163</v>
      </c>
      <c r="I4" s="2"/>
      <c r="J4" s="2" t="s">
        <v>20</v>
      </c>
      <c r="K4" s="2"/>
      <c r="L4" s="2" t="s">
        <v>114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164</v>
      </c>
      <c r="D6" s="4"/>
      <c r="E6" s="8">
        <v>167.25</v>
      </c>
      <c r="F6" s="8">
        <v>221.25</v>
      </c>
      <c r="G6" s="8"/>
      <c r="H6" s="8">
        <v>207.36</v>
      </c>
      <c r="I6" s="8"/>
      <c r="J6" s="2">
        <v>10</v>
      </c>
      <c r="K6" s="2"/>
      <c r="L6" s="56">
        <f>H6/F6</f>
        <v>0.937220338983051</v>
      </c>
      <c r="M6" s="2"/>
      <c r="N6" s="2">
        <v>9.4</v>
      </c>
    </row>
    <row r="7" ht="15" customHeight="1" spans="1:14">
      <c r="A7" s="2"/>
      <c r="B7" s="2"/>
      <c r="C7" s="2" t="s">
        <v>165</v>
      </c>
      <c r="D7" s="2"/>
      <c r="E7" s="8">
        <v>131</v>
      </c>
      <c r="F7" s="8">
        <v>185</v>
      </c>
      <c r="G7" s="8"/>
      <c r="H7" s="8">
        <f>H6-H8</f>
        <v>171.11</v>
      </c>
      <c r="I7" s="8"/>
      <c r="J7" s="2">
        <v>10</v>
      </c>
      <c r="K7" s="2"/>
      <c r="L7" s="2"/>
      <c r="M7" s="2"/>
      <c r="N7" s="2" t="s">
        <v>24</v>
      </c>
    </row>
    <row r="8" ht="15" customHeight="1" spans="1:14">
      <c r="A8" s="2"/>
      <c r="B8" s="2"/>
      <c r="C8" s="2" t="s">
        <v>166</v>
      </c>
      <c r="D8" s="2"/>
      <c r="E8" s="8">
        <v>36.25</v>
      </c>
      <c r="F8" s="8">
        <v>36.25</v>
      </c>
      <c r="G8" s="8"/>
      <c r="H8" s="8">
        <v>36.25</v>
      </c>
      <c r="I8" s="8"/>
      <c r="J8" s="2" t="s">
        <v>24</v>
      </c>
      <c r="K8" s="2"/>
      <c r="L8" s="2"/>
      <c r="M8" s="2"/>
      <c r="N8" s="2" t="s">
        <v>24</v>
      </c>
    </row>
    <row r="9" ht="15" customHeight="1" spans="1:14">
      <c r="A9" s="2"/>
      <c r="B9" s="2"/>
      <c r="C9" s="2" t="s">
        <v>101</v>
      </c>
      <c r="D9" s="2"/>
      <c r="E9" s="2"/>
      <c r="F9" s="2"/>
      <c r="G9" s="2"/>
      <c r="H9" s="2"/>
      <c r="I9" s="2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 t="s">
        <v>167</v>
      </c>
      <c r="B10" s="2" t="s">
        <v>27</v>
      </c>
      <c r="C10" s="2"/>
      <c r="D10" s="2"/>
      <c r="E10" s="2"/>
      <c r="F10" s="2"/>
      <c r="G10" s="2"/>
      <c r="H10" s="2" t="s">
        <v>168</v>
      </c>
      <c r="I10" s="2"/>
      <c r="J10" s="2"/>
      <c r="K10" s="2"/>
      <c r="L10" s="2"/>
      <c r="M10" s="2"/>
      <c r="N10" s="2"/>
    </row>
    <row r="11" ht="42" customHeight="1" spans="1:14">
      <c r="A11" s="2"/>
      <c r="B11" s="11" t="s">
        <v>204</v>
      </c>
      <c r="C11" s="11"/>
      <c r="D11" s="11"/>
      <c r="E11" s="11"/>
      <c r="F11" s="11"/>
      <c r="G11" s="11"/>
      <c r="H11" s="11" t="s">
        <v>205</v>
      </c>
      <c r="I11" s="11"/>
      <c r="J11" s="11"/>
      <c r="K11" s="11"/>
      <c r="L11" s="11"/>
      <c r="M11" s="11"/>
      <c r="N11" s="11"/>
    </row>
    <row r="12" ht="18.95" customHeight="1" spans="1:14">
      <c r="A12" s="49" t="s">
        <v>170</v>
      </c>
      <c r="B12" s="50" t="s">
        <v>35</v>
      </c>
      <c r="C12" s="50" t="s">
        <v>36</v>
      </c>
      <c r="D12" s="50" t="s">
        <v>37</v>
      </c>
      <c r="E12" s="50"/>
      <c r="F12" s="50"/>
      <c r="G12" s="50" t="s">
        <v>38</v>
      </c>
      <c r="H12" s="50" t="s">
        <v>39</v>
      </c>
      <c r="I12" s="50" t="s">
        <v>20</v>
      </c>
      <c r="J12" s="50"/>
      <c r="K12" s="50" t="s">
        <v>21</v>
      </c>
      <c r="L12" s="50"/>
      <c r="M12" s="50" t="s">
        <v>40</v>
      </c>
      <c r="N12" s="50"/>
    </row>
    <row r="13" ht="15" customHeight="1" spans="1:14">
      <c r="A13" s="49"/>
      <c r="B13" s="50" t="s">
        <v>171</v>
      </c>
      <c r="C13" s="50" t="s">
        <v>172</v>
      </c>
      <c r="D13" s="13" t="s">
        <v>206</v>
      </c>
      <c r="E13" s="13"/>
      <c r="F13" s="13"/>
      <c r="G13" s="14" t="s">
        <v>176</v>
      </c>
      <c r="H13" s="14">
        <v>2</v>
      </c>
      <c r="I13" s="15">
        <v>5.5</v>
      </c>
      <c r="J13" s="23"/>
      <c r="K13" s="15">
        <v>5.5</v>
      </c>
      <c r="L13" s="23"/>
      <c r="M13" s="50"/>
      <c r="N13" s="50"/>
    </row>
    <row r="14" ht="15" customHeight="1" spans="1:14">
      <c r="A14" s="49"/>
      <c r="B14" s="50"/>
      <c r="C14" s="50"/>
      <c r="D14" s="13" t="s">
        <v>207</v>
      </c>
      <c r="E14" s="13"/>
      <c r="F14" s="13"/>
      <c r="G14" s="51" t="s">
        <v>208</v>
      </c>
      <c r="H14" s="51">
        <v>6602</v>
      </c>
      <c r="I14" s="15">
        <v>5.5</v>
      </c>
      <c r="J14" s="23"/>
      <c r="K14" s="15">
        <v>5.5</v>
      </c>
      <c r="L14" s="23"/>
      <c r="M14" s="50"/>
      <c r="N14" s="50"/>
    </row>
    <row r="15" ht="15" customHeight="1" spans="1:14">
      <c r="A15" s="49"/>
      <c r="B15" s="50"/>
      <c r="C15" s="50"/>
      <c r="D15" s="13" t="s">
        <v>175</v>
      </c>
      <c r="E15" s="13"/>
      <c r="F15" s="13"/>
      <c r="G15" s="14" t="s">
        <v>176</v>
      </c>
      <c r="H15" s="14">
        <v>2</v>
      </c>
      <c r="I15" s="15">
        <v>5.5</v>
      </c>
      <c r="J15" s="23"/>
      <c r="K15" s="15">
        <v>5.5</v>
      </c>
      <c r="L15" s="23"/>
      <c r="M15" s="57"/>
      <c r="N15" s="58"/>
    </row>
    <row r="16" ht="15" customHeight="1" spans="1:14">
      <c r="A16" s="49"/>
      <c r="B16" s="50"/>
      <c r="C16" s="50"/>
      <c r="D16" s="13" t="s">
        <v>209</v>
      </c>
      <c r="E16" s="13"/>
      <c r="F16" s="13"/>
      <c r="G16" s="14" t="s">
        <v>210</v>
      </c>
      <c r="H16" s="14">
        <v>2</v>
      </c>
      <c r="I16" s="15">
        <v>5.5</v>
      </c>
      <c r="J16" s="23"/>
      <c r="K16" s="15">
        <v>5.5</v>
      </c>
      <c r="L16" s="23"/>
      <c r="M16" s="50"/>
      <c r="N16" s="50"/>
    </row>
    <row r="17" ht="15" customHeight="1" spans="1:14">
      <c r="A17" s="49"/>
      <c r="B17" s="50"/>
      <c r="C17" s="50" t="s">
        <v>177</v>
      </c>
      <c r="D17" s="13" t="s">
        <v>178</v>
      </c>
      <c r="E17" s="13"/>
      <c r="F17" s="13"/>
      <c r="G17" s="14" t="s">
        <v>179</v>
      </c>
      <c r="H17" s="52">
        <v>0.9667</v>
      </c>
      <c r="I17" s="15">
        <v>6</v>
      </c>
      <c r="J17" s="23"/>
      <c r="K17" s="15">
        <v>6</v>
      </c>
      <c r="L17" s="23"/>
      <c r="M17" s="50"/>
      <c r="N17" s="50"/>
    </row>
    <row r="18" ht="15" customHeight="1" spans="1:14">
      <c r="A18" s="49"/>
      <c r="B18" s="50"/>
      <c r="C18" s="50"/>
      <c r="D18" s="13" t="s">
        <v>211</v>
      </c>
      <c r="E18" s="13"/>
      <c r="F18" s="13"/>
      <c r="G18" s="14" t="s">
        <v>141</v>
      </c>
      <c r="H18" s="53">
        <v>1</v>
      </c>
      <c r="I18" s="15">
        <v>5.5</v>
      </c>
      <c r="J18" s="23"/>
      <c r="K18" s="15">
        <v>5.5</v>
      </c>
      <c r="L18" s="23"/>
      <c r="M18" s="50"/>
      <c r="N18" s="50"/>
    </row>
    <row r="19" ht="26" customHeight="1" spans="1:14">
      <c r="A19" s="49"/>
      <c r="B19" s="50"/>
      <c r="C19" s="50" t="s">
        <v>181</v>
      </c>
      <c r="D19" s="13" t="s">
        <v>212</v>
      </c>
      <c r="E19" s="13"/>
      <c r="F19" s="13"/>
      <c r="G19" s="54" t="s">
        <v>133</v>
      </c>
      <c r="H19" s="53">
        <v>1</v>
      </c>
      <c r="I19" s="15">
        <v>5.5</v>
      </c>
      <c r="J19" s="23"/>
      <c r="K19" s="15">
        <v>0</v>
      </c>
      <c r="L19" s="23"/>
      <c r="M19" s="59" t="s">
        <v>213</v>
      </c>
      <c r="N19" s="59"/>
    </row>
    <row r="20" ht="15" customHeight="1" spans="1:14">
      <c r="A20" s="49"/>
      <c r="B20" s="50"/>
      <c r="C20" s="50"/>
      <c r="D20" s="13" t="s">
        <v>214</v>
      </c>
      <c r="E20" s="13"/>
      <c r="F20" s="13"/>
      <c r="G20" s="14" t="s">
        <v>215</v>
      </c>
      <c r="H20" s="53">
        <v>1</v>
      </c>
      <c r="I20" s="15">
        <v>5.5</v>
      </c>
      <c r="J20" s="23"/>
      <c r="K20" s="15">
        <v>5.5</v>
      </c>
      <c r="L20" s="23"/>
      <c r="M20" s="50"/>
      <c r="N20" s="50"/>
    </row>
    <row r="21" ht="15" customHeight="1" spans="1:14">
      <c r="A21" s="49"/>
      <c r="B21" s="50"/>
      <c r="C21" s="50" t="s">
        <v>185</v>
      </c>
      <c r="D21" s="13" t="s">
        <v>216</v>
      </c>
      <c r="E21" s="13"/>
      <c r="F21" s="13"/>
      <c r="G21" s="14" t="s">
        <v>131</v>
      </c>
      <c r="H21" s="53">
        <v>1</v>
      </c>
      <c r="I21" s="15">
        <v>5.5</v>
      </c>
      <c r="J21" s="23"/>
      <c r="K21" s="15">
        <v>5.5</v>
      </c>
      <c r="L21" s="23"/>
      <c r="M21" s="50"/>
      <c r="N21" s="50"/>
    </row>
    <row r="22" ht="15" customHeight="1" spans="1:14">
      <c r="A22" s="49"/>
      <c r="B22" s="50" t="s">
        <v>188</v>
      </c>
      <c r="C22" s="50" t="s">
        <v>65</v>
      </c>
      <c r="D22" s="13" t="s">
        <v>189</v>
      </c>
      <c r="E22" s="13"/>
      <c r="F22" s="13"/>
      <c r="G22" s="14" t="s">
        <v>138</v>
      </c>
      <c r="H22" s="53">
        <v>1</v>
      </c>
      <c r="I22" s="15">
        <v>5</v>
      </c>
      <c r="J22" s="23"/>
      <c r="K22" s="15">
        <v>5</v>
      </c>
      <c r="L22" s="23"/>
      <c r="M22" s="50"/>
      <c r="N22" s="50"/>
    </row>
    <row r="23" ht="15" customHeight="1" spans="1:14">
      <c r="A23" s="49"/>
      <c r="B23" s="50"/>
      <c r="C23" s="50"/>
      <c r="D23" s="13" t="s">
        <v>49</v>
      </c>
      <c r="E23" s="13"/>
      <c r="F23" s="13"/>
      <c r="G23" s="14" t="s">
        <v>138</v>
      </c>
      <c r="H23" s="53">
        <v>1</v>
      </c>
      <c r="I23" s="15">
        <v>5</v>
      </c>
      <c r="J23" s="23"/>
      <c r="K23" s="15">
        <v>5</v>
      </c>
      <c r="L23" s="23"/>
      <c r="M23" s="50"/>
      <c r="N23" s="50"/>
    </row>
    <row r="24" ht="15" customHeight="1" spans="1:14">
      <c r="A24" s="49"/>
      <c r="B24" s="50"/>
      <c r="C24" s="50" t="s">
        <v>66</v>
      </c>
      <c r="D24" s="13" t="s">
        <v>217</v>
      </c>
      <c r="E24" s="13"/>
      <c r="F24" s="13"/>
      <c r="G24" s="14" t="s">
        <v>218</v>
      </c>
      <c r="H24" s="53">
        <v>1</v>
      </c>
      <c r="I24" s="15">
        <v>5</v>
      </c>
      <c r="J24" s="23"/>
      <c r="K24" s="15">
        <v>5</v>
      </c>
      <c r="L24" s="23"/>
      <c r="M24" s="50"/>
      <c r="N24" s="50"/>
    </row>
    <row r="25" ht="15" customHeight="1" spans="1:14">
      <c r="A25" s="49"/>
      <c r="B25" s="50"/>
      <c r="C25" s="50"/>
      <c r="D25" s="13" t="s">
        <v>219</v>
      </c>
      <c r="E25" s="13"/>
      <c r="F25" s="13"/>
      <c r="G25" s="14" t="s">
        <v>192</v>
      </c>
      <c r="H25" s="53">
        <v>1</v>
      </c>
      <c r="I25" s="15">
        <v>5</v>
      </c>
      <c r="J25" s="23"/>
      <c r="K25" s="15">
        <v>5</v>
      </c>
      <c r="L25" s="23"/>
      <c r="M25" s="50"/>
      <c r="N25" s="50"/>
    </row>
    <row r="26" ht="15" customHeight="1" spans="1:14">
      <c r="A26" s="49"/>
      <c r="B26" s="50"/>
      <c r="C26" s="50" t="s">
        <v>193</v>
      </c>
      <c r="D26" s="13" t="s">
        <v>194</v>
      </c>
      <c r="E26" s="13"/>
      <c r="F26" s="13"/>
      <c r="G26" s="14" t="s">
        <v>137</v>
      </c>
      <c r="H26" s="53">
        <v>1</v>
      </c>
      <c r="I26" s="15">
        <v>5</v>
      </c>
      <c r="J26" s="23"/>
      <c r="K26" s="15">
        <v>5</v>
      </c>
      <c r="L26" s="23"/>
      <c r="M26" s="50"/>
      <c r="N26" s="50"/>
    </row>
    <row r="27" ht="15" customHeight="1" spans="1:14">
      <c r="A27" s="49"/>
      <c r="B27" s="50"/>
      <c r="C27" s="50"/>
      <c r="D27" s="13" t="s">
        <v>220</v>
      </c>
      <c r="E27" s="13"/>
      <c r="F27" s="13"/>
      <c r="G27" s="14" t="s">
        <v>138</v>
      </c>
      <c r="H27" s="53">
        <v>1</v>
      </c>
      <c r="I27" s="15">
        <v>5</v>
      </c>
      <c r="J27" s="23"/>
      <c r="K27" s="15">
        <v>5</v>
      </c>
      <c r="L27" s="23"/>
      <c r="M27" s="50"/>
      <c r="N27" s="50"/>
    </row>
    <row r="28" ht="15" customHeight="1" spans="1:14">
      <c r="A28" s="49"/>
      <c r="B28" s="50" t="s">
        <v>196</v>
      </c>
      <c r="C28" s="50" t="s">
        <v>197</v>
      </c>
      <c r="D28" s="13" t="s">
        <v>198</v>
      </c>
      <c r="E28" s="13"/>
      <c r="F28" s="13"/>
      <c r="G28" s="14" t="s">
        <v>146</v>
      </c>
      <c r="H28" s="53">
        <v>1</v>
      </c>
      <c r="I28" s="15">
        <v>5</v>
      </c>
      <c r="J28" s="23"/>
      <c r="K28" s="15">
        <v>5</v>
      </c>
      <c r="L28" s="23"/>
      <c r="M28" s="50"/>
      <c r="N28" s="50"/>
    </row>
    <row r="29" ht="15" customHeight="1" spans="1:14">
      <c r="A29" s="49"/>
      <c r="B29" s="50"/>
      <c r="C29" s="50"/>
      <c r="D29" s="13" t="s">
        <v>199</v>
      </c>
      <c r="E29" s="13"/>
      <c r="F29" s="13"/>
      <c r="G29" s="14" t="s">
        <v>146</v>
      </c>
      <c r="H29" s="53">
        <v>1</v>
      </c>
      <c r="I29" s="15">
        <v>5</v>
      </c>
      <c r="J29" s="23"/>
      <c r="K29" s="15">
        <v>5</v>
      </c>
      <c r="L29" s="23"/>
      <c r="M29" s="50"/>
      <c r="N29" s="50"/>
    </row>
    <row r="30" ht="15" customHeight="1" spans="1:14">
      <c r="A30" s="55" t="s">
        <v>200</v>
      </c>
      <c r="B30" s="55"/>
      <c r="C30" s="55"/>
      <c r="D30" s="55"/>
      <c r="E30" s="55"/>
      <c r="F30" s="55"/>
      <c r="G30" s="55"/>
      <c r="H30" s="55"/>
      <c r="I30" s="60">
        <v>100</v>
      </c>
      <c r="J30" s="60"/>
      <c r="K30" s="60">
        <v>93.9</v>
      </c>
      <c r="L30" s="60"/>
      <c r="M30" s="61" t="s">
        <v>151</v>
      </c>
      <c r="N30" s="61"/>
    </row>
    <row r="31" spans="1:14">
      <c r="A31" s="18" t="s">
        <v>201</v>
      </c>
      <c r="B31" s="19" t="s">
        <v>202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6"/>
    </row>
    <row r="32" ht="15.95" customHeight="1"/>
  </sheetData>
  <mergeCells count="12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10:A11"/>
    <mergeCell ref="A12:A29"/>
    <mergeCell ref="B13:B21"/>
    <mergeCell ref="B22:B27"/>
    <mergeCell ref="B28:B29"/>
    <mergeCell ref="C13:C16"/>
    <mergeCell ref="C17:C18"/>
    <mergeCell ref="C19:C20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zoomScale="70" zoomScaleNormal="70" workbookViewId="0">
      <selection activeCell="L15" sqref="L15"/>
    </sheetView>
  </sheetViews>
  <sheetFormatPr defaultColWidth="9" defaultRowHeight="14" outlineLevelRow="5"/>
  <cols>
    <col min="1" max="1" width="5.75454545454545" style="31" customWidth="1"/>
    <col min="2" max="2" width="23" customWidth="1"/>
    <col min="3" max="3" width="26.2727272727273" customWidth="1"/>
    <col min="4" max="10" width="11.5090909090909" customWidth="1"/>
    <col min="11" max="11" width="10" customWidth="1"/>
    <col min="12" max="12" width="11.5090909090909" customWidth="1"/>
  </cols>
  <sheetData>
    <row r="1" ht="57" customHeight="1" spans="1:12">
      <c r="A1" s="32" t="s">
        <v>221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="30" customFormat="1" ht="30" customHeight="1" spans="1:12">
      <c r="A2" s="33" t="s">
        <v>90</v>
      </c>
      <c r="B2" s="34" t="s">
        <v>222</v>
      </c>
      <c r="C2" s="35" t="s">
        <v>92</v>
      </c>
      <c r="D2" s="36" t="s">
        <v>223</v>
      </c>
      <c r="E2" s="37"/>
      <c r="F2" s="37"/>
      <c r="G2" s="37"/>
      <c r="H2" s="37"/>
      <c r="I2" s="37"/>
      <c r="J2" s="39"/>
      <c r="K2" s="33" t="s">
        <v>94</v>
      </c>
      <c r="L2" s="33" t="s">
        <v>95</v>
      </c>
    </row>
    <row r="3" s="30" customFormat="1" ht="30" customHeight="1" spans="1:12">
      <c r="A3" s="38"/>
      <c r="B3" s="34"/>
      <c r="C3" s="35"/>
      <c r="D3" s="36" t="s">
        <v>17</v>
      </c>
      <c r="E3" s="37"/>
      <c r="F3" s="37"/>
      <c r="G3" s="37"/>
      <c r="H3" s="39"/>
      <c r="I3" s="46" t="s">
        <v>96</v>
      </c>
      <c r="J3" s="46" t="s">
        <v>97</v>
      </c>
      <c r="K3" s="38"/>
      <c r="L3" s="38"/>
    </row>
    <row r="4" s="30" customFormat="1" ht="30" customHeight="1" spans="1:12">
      <c r="A4" s="40"/>
      <c r="B4" s="34"/>
      <c r="C4" s="35"/>
      <c r="D4" s="35" t="s">
        <v>98</v>
      </c>
      <c r="E4" s="34" t="s">
        <v>224</v>
      </c>
      <c r="F4" s="34" t="s">
        <v>225</v>
      </c>
      <c r="G4" s="34" t="s">
        <v>226</v>
      </c>
      <c r="H4" s="34" t="s">
        <v>227</v>
      </c>
      <c r="I4" s="47"/>
      <c r="J4" s="40"/>
      <c r="K4" s="40"/>
      <c r="L4" s="38"/>
    </row>
    <row r="5" ht="30" customHeight="1" spans="1:12">
      <c r="A5" s="41">
        <v>1</v>
      </c>
      <c r="B5" s="42" t="s">
        <v>228</v>
      </c>
      <c r="C5" t="s">
        <v>154</v>
      </c>
      <c r="D5" s="43">
        <v>491</v>
      </c>
      <c r="E5" s="44">
        <v>491</v>
      </c>
      <c r="F5" s="44"/>
      <c r="G5" s="44"/>
      <c r="H5" s="44"/>
      <c r="I5" s="44">
        <v>335.01</v>
      </c>
      <c r="J5" s="48">
        <v>0.6823</v>
      </c>
      <c r="K5" s="29">
        <v>96.82</v>
      </c>
      <c r="L5" s="29"/>
    </row>
    <row r="6" ht="30" customHeight="1" spans="1:12">
      <c r="A6" s="41"/>
      <c r="B6" s="45" t="s">
        <v>106</v>
      </c>
      <c r="C6" s="29"/>
      <c r="D6" s="44">
        <f>SUM(D5:D5)</f>
        <v>491</v>
      </c>
      <c r="E6" s="44">
        <f>SUM(E5:E5)</f>
        <v>491</v>
      </c>
      <c r="F6" s="44"/>
      <c r="G6" s="44"/>
      <c r="H6" s="44"/>
      <c r="I6" s="44">
        <f>SUM(I5:I5)</f>
        <v>335.01</v>
      </c>
      <c r="J6" s="29"/>
      <c r="K6" s="29"/>
      <c r="L6" s="29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4" orientation="landscape"/>
  <headerFooter/>
  <ignoredErrors>
    <ignoredError sqref="I6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R13" sqref="R13"/>
    </sheetView>
  </sheetViews>
  <sheetFormatPr defaultColWidth="9" defaultRowHeight="14"/>
  <cols>
    <col min="1" max="1" width="5.25454545454545" customWidth="1"/>
    <col min="3" max="3" width="7.25454545454545" customWidth="1"/>
    <col min="5" max="5" width="11.6272727272727" customWidth="1"/>
    <col min="6" max="6" width="6.25454545454545" customWidth="1"/>
    <col min="7" max="7" width="10.8727272727273" customWidth="1"/>
    <col min="8" max="8" width="10" customWidth="1"/>
    <col min="9" max="9" width="4.62727272727273" customWidth="1"/>
    <col min="10" max="10" width="3.25454545454545" customWidth="1"/>
    <col min="11" max="11" width="6.25454545454545" customWidth="1"/>
    <col min="12" max="12" width="1" customWidth="1"/>
    <col min="13" max="13" width="8.50909090909091" customWidth="1"/>
    <col min="14" max="14" width="11.5090909090909" customWidth="1"/>
  </cols>
  <sheetData>
    <row r="1" ht="57" customHeight="1" spans="1:14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230</v>
      </c>
      <c r="B3" s="2"/>
      <c r="C3" s="2"/>
      <c r="D3" s="2"/>
      <c r="E3" s="2"/>
      <c r="F3" s="2"/>
      <c r="G3" s="2"/>
      <c r="H3" s="3" t="s">
        <v>161</v>
      </c>
      <c r="I3" s="3"/>
      <c r="J3" s="2"/>
      <c r="K3" s="2"/>
      <c r="L3" s="2"/>
      <c r="M3" s="2"/>
      <c r="N3" s="2"/>
    </row>
    <row r="4" ht="15" customHeight="1" spans="1:14">
      <c r="A4" s="2" t="s">
        <v>93</v>
      </c>
      <c r="B4" s="2"/>
      <c r="C4" s="2"/>
      <c r="D4" s="2"/>
      <c r="E4" s="2" t="s">
        <v>16</v>
      </c>
      <c r="F4" s="2" t="s">
        <v>162</v>
      </c>
      <c r="G4" s="2"/>
      <c r="H4" s="2" t="s">
        <v>163</v>
      </c>
      <c r="I4" s="2"/>
      <c r="J4" s="2" t="s">
        <v>20</v>
      </c>
      <c r="K4" s="2"/>
      <c r="L4" s="2" t="s">
        <v>114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164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231</v>
      </c>
      <c r="D7" s="2"/>
      <c r="E7" s="2"/>
      <c r="F7" s="2"/>
      <c r="G7" s="2"/>
      <c r="H7" s="2"/>
      <c r="I7" s="2"/>
      <c r="J7" s="2" t="s">
        <v>24</v>
      </c>
      <c r="K7" s="2"/>
      <c r="L7" s="2"/>
      <c r="M7" s="2"/>
      <c r="N7" s="2" t="s">
        <v>24</v>
      </c>
    </row>
    <row r="8" ht="15" customHeight="1" spans="1:14">
      <c r="A8" s="2"/>
      <c r="B8" s="2"/>
      <c r="C8" s="6" t="s">
        <v>232</v>
      </c>
      <c r="D8" s="7"/>
      <c r="E8" s="2"/>
      <c r="F8" s="6"/>
      <c r="G8" s="7"/>
      <c r="H8" s="6"/>
      <c r="I8" s="7"/>
      <c r="J8" s="2" t="s">
        <v>24</v>
      </c>
      <c r="K8" s="2"/>
      <c r="L8" s="2"/>
      <c r="M8" s="2"/>
      <c r="N8" s="2" t="s">
        <v>24</v>
      </c>
    </row>
    <row r="9" ht="15" customHeight="1" spans="1:14">
      <c r="A9" s="2"/>
      <c r="B9" s="2"/>
      <c r="C9" s="2" t="s">
        <v>233</v>
      </c>
      <c r="D9" s="2"/>
      <c r="E9" s="2"/>
      <c r="F9" s="2"/>
      <c r="G9" s="2"/>
      <c r="H9" s="2"/>
      <c r="I9" s="2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/>
      <c r="B10" s="2"/>
      <c r="C10" s="2" t="s">
        <v>234</v>
      </c>
      <c r="D10" s="2"/>
      <c r="E10" s="2"/>
      <c r="F10" s="2"/>
      <c r="G10" s="2"/>
      <c r="H10" s="2"/>
      <c r="I10" s="2"/>
      <c r="J10" s="2" t="s">
        <v>24</v>
      </c>
      <c r="K10" s="2"/>
      <c r="L10" s="2"/>
      <c r="M10" s="2"/>
      <c r="N10" s="2" t="s">
        <v>24</v>
      </c>
    </row>
    <row r="11" ht="15" customHeight="1" spans="1:14">
      <c r="A11" s="2" t="s">
        <v>167</v>
      </c>
      <c r="B11" s="2" t="s">
        <v>27</v>
      </c>
      <c r="C11" s="2"/>
      <c r="D11" s="2"/>
      <c r="E11" s="2"/>
      <c r="F11" s="2"/>
      <c r="G11" s="2"/>
      <c r="H11" s="2" t="s">
        <v>168</v>
      </c>
      <c r="I11" s="2"/>
      <c r="J11" s="2"/>
      <c r="K11" s="2"/>
      <c r="L11" s="2"/>
      <c r="M11" s="2"/>
      <c r="N11" s="2"/>
    </row>
    <row r="12" ht="42" customHeight="1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30.95" customHeight="1" spans="1:14">
      <c r="A13" s="12" t="s">
        <v>170</v>
      </c>
      <c r="B13" s="2" t="s">
        <v>35</v>
      </c>
      <c r="C13" s="2" t="s">
        <v>36</v>
      </c>
      <c r="D13" s="2" t="s">
        <v>37</v>
      </c>
      <c r="E13" s="2"/>
      <c r="F13" s="2"/>
      <c r="G13" s="2" t="s">
        <v>38</v>
      </c>
      <c r="H13" s="2" t="s">
        <v>39</v>
      </c>
      <c r="I13" s="2" t="s">
        <v>20</v>
      </c>
      <c r="J13" s="2"/>
      <c r="K13" s="2" t="s">
        <v>21</v>
      </c>
      <c r="L13" s="2"/>
      <c r="M13" s="2" t="s">
        <v>40</v>
      </c>
      <c r="N13" s="2"/>
    </row>
    <row r="14" ht="15" customHeight="1" spans="1:14">
      <c r="A14" s="12"/>
      <c r="B14" s="2" t="s">
        <v>171</v>
      </c>
      <c r="C14" s="2" t="s">
        <v>172</v>
      </c>
      <c r="D14" s="27" t="s">
        <v>235</v>
      </c>
      <c r="E14" s="27"/>
      <c r="F14" s="27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12"/>
      <c r="B15" s="2"/>
      <c r="C15" s="2"/>
      <c r="D15" s="27" t="s">
        <v>236</v>
      </c>
      <c r="E15" s="27"/>
      <c r="F15" s="27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12"/>
      <c r="B16" s="2"/>
      <c r="C16" s="2"/>
      <c r="D16" s="27" t="s">
        <v>105</v>
      </c>
      <c r="E16" s="27"/>
      <c r="F16" s="27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12"/>
      <c r="B17" s="2"/>
      <c r="C17" s="2" t="s">
        <v>177</v>
      </c>
      <c r="D17" s="27" t="s">
        <v>235</v>
      </c>
      <c r="E17" s="27"/>
      <c r="F17" s="27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12"/>
      <c r="B18" s="2"/>
      <c r="C18" s="2"/>
      <c r="D18" s="27" t="s">
        <v>236</v>
      </c>
      <c r="E18" s="27"/>
      <c r="F18" s="27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12"/>
      <c r="B19" s="2"/>
      <c r="C19" s="2"/>
      <c r="D19" s="27" t="s">
        <v>105</v>
      </c>
      <c r="E19" s="27"/>
      <c r="F19" s="27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12"/>
      <c r="B20" s="2"/>
      <c r="C20" s="2" t="s">
        <v>181</v>
      </c>
      <c r="D20" s="27" t="s">
        <v>235</v>
      </c>
      <c r="E20" s="27"/>
      <c r="F20" s="27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12"/>
      <c r="B21" s="2"/>
      <c r="C21" s="2"/>
      <c r="D21" s="27" t="s">
        <v>236</v>
      </c>
      <c r="E21" s="27"/>
      <c r="F21" s="27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12"/>
      <c r="B22" s="2"/>
      <c r="C22" s="2"/>
      <c r="D22" s="27" t="s">
        <v>105</v>
      </c>
      <c r="E22" s="27"/>
      <c r="F22" s="27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12"/>
      <c r="B23" s="2"/>
      <c r="C23" s="2" t="s">
        <v>185</v>
      </c>
      <c r="D23" s="27" t="s">
        <v>235</v>
      </c>
      <c r="E23" s="27"/>
      <c r="F23" s="27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12"/>
      <c r="B24" s="2"/>
      <c r="C24" s="2"/>
      <c r="D24" s="27" t="s">
        <v>236</v>
      </c>
      <c r="E24" s="27"/>
      <c r="F24" s="27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12"/>
      <c r="B25" s="2"/>
      <c r="C25" s="2"/>
      <c r="D25" s="27" t="s">
        <v>105</v>
      </c>
      <c r="E25" s="27"/>
      <c r="F25" s="27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12"/>
      <c r="B26" s="2" t="s">
        <v>188</v>
      </c>
      <c r="C26" s="2" t="s">
        <v>65</v>
      </c>
      <c r="D26" s="27" t="s">
        <v>235</v>
      </c>
      <c r="E26" s="27"/>
      <c r="F26" s="27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12"/>
      <c r="B27" s="2"/>
      <c r="C27" s="2"/>
      <c r="D27" s="27" t="s">
        <v>236</v>
      </c>
      <c r="E27" s="27"/>
      <c r="F27" s="27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12"/>
      <c r="B28" s="2"/>
      <c r="C28" s="2"/>
      <c r="D28" s="27" t="s">
        <v>105</v>
      </c>
      <c r="E28" s="27"/>
      <c r="F28" s="27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12"/>
      <c r="B29" s="2"/>
      <c r="C29" s="2" t="s">
        <v>66</v>
      </c>
      <c r="D29" s="27" t="s">
        <v>235</v>
      </c>
      <c r="E29" s="27"/>
      <c r="F29" s="27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12"/>
      <c r="B30" s="2"/>
      <c r="C30" s="2"/>
      <c r="D30" s="27" t="s">
        <v>236</v>
      </c>
      <c r="E30" s="27"/>
      <c r="F30" s="27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12"/>
      <c r="B31" s="2"/>
      <c r="C31" s="2"/>
      <c r="D31" s="27" t="s">
        <v>105</v>
      </c>
      <c r="E31" s="27"/>
      <c r="F31" s="27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12"/>
      <c r="B32" s="2"/>
      <c r="C32" s="2" t="s">
        <v>67</v>
      </c>
      <c r="D32" s="27" t="s">
        <v>235</v>
      </c>
      <c r="E32" s="27"/>
      <c r="F32" s="27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12"/>
      <c r="B33" s="2"/>
      <c r="C33" s="2"/>
      <c r="D33" s="27" t="s">
        <v>236</v>
      </c>
      <c r="E33" s="27"/>
      <c r="F33" s="27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12"/>
      <c r="B34" s="2"/>
      <c r="C34" s="2"/>
      <c r="D34" s="27" t="s">
        <v>105</v>
      </c>
      <c r="E34" s="27"/>
      <c r="F34" s="27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12"/>
      <c r="B35" s="2"/>
      <c r="C35" s="2" t="s">
        <v>193</v>
      </c>
      <c r="D35" s="27" t="s">
        <v>235</v>
      </c>
      <c r="E35" s="27"/>
      <c r="F35" s="27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12"/>
      <c r="B36" s="2"/>
      <c r="C36" s="2"/>
      <c r="D36" s="27" t="s">
        <v>236</v>
      </c>
      <c r="E36" s="27"/>
      <c r="F36" s="27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12"/>
      <c r="B37" s="2"/>
      <c r="C37" s="2"/>
      <c r="D37" s="27" t="s">
        <v>105</v>
      </c>
      <c r="E37" s="27"/>
      <c r="F37" s="27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12"/>
      <c r="B38" s="2" t="s">
        <v>196</v>
      </c>
      <c r="C38" s="2" t="s">
        <v>197</v>
      </c>
      <c r="D38" s="27" t="s">
        <v>235</v>
      </c>
      <c r="E38" s="27"/>
      <c r="F38" s="27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12"/>
      <c r="B39" s="2"/>
      <c r="C39" s="2"/>
      <c r="D39" s="27" t="s">
        <v>236</v>
      </c>
      <c r="E39" s="27"/>
      <c r="F39" s="27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12"/>
      <c r="B40" s="2"/>
      <c r="C40" s="2"/>
      <c r="D40" s="27" t="s">
        <v>105</v>
      </c>
      <c r="E40" s="27"/>
      <c r="F40" s="27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17" t="s">
        <v>200</v>
      </c>
      <c r="B41" s="17"/>
      <c r="C41" s="17"/>
      <c r="D41" s="17"/>
      <c r="E41" s="17"/>
      <c r="F41" s="17"/>
      <c r="G41" s="17"/>
      <c r="H41" s="17"/>
      <c r="I41" s="17">
        <v>100</v>
      </c>
      <c r="J41" s="17"/>
      <c r="K41" s="17"/>
      <c r="L41" s="17"/>
      <c r="M41" s="29"/>
      <c r="N41" s="29"/>
    </row>
    <row r="42" spans="1:14">
      <c r="A42" s="18" t="s">
        <v>201</v>
      </c>
      <c r="B42" s="19" t="s">
        <v>237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6"/>
    </row>
    <row r="43" spans="1:14">
      <c r="A43" s="28" t="s">
        <v>238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ht="38.25" customHeight="1" spans="1:14">
      <c r="A44" s="28" t="s">
        <v>239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ht="41.1" customHeight="1" spans="1:14">
      <c r="A45" s="28" t="s">
        <v>240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view="pageBreakPreview" zoomScaleNormal="100" topLeftCell="A12" workbookViewId="0">
      <selection activeCell="H9" sqref="H9:I9"/>
    </sheetView>
  </sheetViews>
  <sheetFormatPr defaultColWidth="9" defaultRowHeight="14"/>
  <cols>
    <col min="1" max="1" width="5.25454545454545" customWidth="1"/>
    <col min="3" max="3" width="10.8181818181818" customWidth="1"/>
    <col min="5" max="5" width="11.6272727272727" customWidth="1"/>
    <col min="6" max="6" width="6.25454545454545" customWidth="1"/>
    <col min="7" max="7" width="10.8727272727273" customWidth="1"/>
    <col min="8" max="8" width="10" customWidth="1"/>
    <col min="9" max="9" width="4.62727272727273" customWidth="1"/>
    <col min="10" max="10" width="3.25454545454545" customWidth="1"/>
    <col min="11" max="11" width="6.25454545454545" customWidth="1"/>
    <col min="12" max="12" width="1" customWidth="1"/>
    <col min="13" max="13" width="8.50909090909091" customWidth="1"/>
    <col min="14" max="14" width="11.5090909090909" customWidth="1"/>
  </cols>
  <sheetData>
    <row r="1" ht="43" customHeight="1" spans="1:14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222</v>
      </c>
      <c r="B2" s="2"/>
      <c r="C2" s="2" t="s">
        <v>228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230</v>
      </c>
      <c r="B3" s="2"/>
      <c r="C3" s="2" t="s">
        <v>154</v>
      </c>
      <c r="D3" s="2"/>
      <c r="E3" s="2"/>
      <c r="F3" s="2"/>
      <c r="G3" s="2"/>
      <c r="H3" s="3" t="s">
        <v>161</v>
      </c>
      <c r="I3" s="3"/>
      <c r="J3" s="2" t="s">
        <v>108</v>
      </c>
      <c r="K3" s="2"/>
      <c r="L3" s="2"/>
      <c r="M3" s="2"/>
      <c r="N3" s="2"/>
    </row>
    <row r="4" ht="15" customHeight="1" spans="1:14">
      <c r="A4" s="2" t="s">
        <v>93</v>
      </c>
      <c r="B4" s="2"/>
      <c r="C4" s="2"/>
      <c r="D4" s="2"/>
      <c r="E4" s="2" t="s">
        <v>16</v>
      </c>
      <c r="F4" s="2" t="s">
        <v>162</v>
      </c>
      <c r="G4" s="2"/>
      <c r="H4" s="2" t="s">
        <v>163</v>
      </c>
      <c r="I4" s="2"/>
      <c r="J4" s="2" t="s">
        <v>20</v>
      </c>
      <c r="K4" s="2"/>
      <c r="L4" s="2" t="s">
        <v>114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164</v>
      </c>
      <c r="D6" s="4"/>
      <c r="E6" s="5">
        <v>431</v>
      </c>
      <c r="F6" s="5">
        <v>491</v>
      </c>
      <c r="G6" s="5"/>
      <c r="H6" s="5">
        <v>335.01</v>
      </c>
      <c r="I6" s="5"/>
      <c r="J6" s="2">
        <v>10</v>
      </c>
      <c r="K6" s="2"/>
      <c r="L6" s="21">
        <f>H6/F6</f>
        <v>0.682301425661914</v>
      </c>
      <c r="M6" s="2"/>
      <c r="N6" s="2">
        <v>6.82</v>
      </c>
    </row>
    <row r="7" ht="15" customHeight="1" spans="1:14">
      <c r="A7" s="2"/>
      <c r="B7" s="2"/>
      <c r="C7" s="2" t="s">
        <v>231</v>
      </c>
      <c r="D7" s="2"/>
      <c r="E7" s="5">
        <v>431</v>
      </c>
      <c r="F7" s="5">
        <v>491</v>
      </c>
      <c r="G7" s="5"/>
      <c r="H7" s="5">
        <v>335.01</v>
      </c>
      <c r="I7" s="5"/>
      <c r="J7" s="2" t="s">
        <v>24</v>
      </c>
      <c r="K7" s="2"/>
      <c r="L7" s="21"/>
      <c r="M7" s="2"/>
      <c r="N7" s="2" t="s">
        <v>24</v>
      </c>
    </row>
    <row r="8" ht="15" customHeight="1" spans="1:14">
      <c r="A8" s="2"/>
      <c r="B8" s="2"/>
      <c r="C8" s="6" t="s">
        <v>232</v>
      </c>
      <c r="D8" s="7"/>
      <c r="E8" s="8"/>
      <c r="F8" s="9"/>
      <c r="G8" s="10"/>
      <c r="H8" s="9"/>
      <c r="I8" s="10"/>
      <c r="J8" s="2" t="s">
        <v>24</v>
      </c>
      <c r="K8" s="2"/>
      <c r="L8" s="2"/>
      <c r="M8" s="2"/>
      <c r="N8" s="2" t="s">
        <v>24</v>
      </c>
    </row>
    <row r="9" ht="15" customHeight="1" spans="1:14">
      <c r="A9" s="2"/>
      <c r="B9" s="2"/>
      <c r="C9" s="2" t="s">
        <v>233</v>
      </c>
      <c r="D9" s="2"/>
      <c r="E9" s="8"/>
      <c r="F9" s="8"/>
      <c r="G9" s="8"/>
      <c r="H9" s="8"/>
      <c r="I9" s="8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/>
      <c r="B10" s="2"/>
      <c r="C10" s="2" t="s">
        <v>234</v>
      </c>
      <c r="D10" s="2"/>
      <c r="E10" s="2"/>
      <c r="F10" s="2"/>
      <c r="G10" s="2"/>
      <c r="H10" s="2"/>
      <c r="I10" s="2"/>
      <c r="J10" s="2" t="s">
        <v>24</v>
      </c>
      <c r="K10" s="2"/>
      <c r="L10" s="2"/>
      <c r="M10" s="2"/>
      <c r="N10" s="2" t="s">
        <v>24</v>
      </c>
    </row>
    <row r="11" ht="15" customHeight="1" spans="1:14">
      <c r="A11" s="2" t="s">
        <v>167</v>
      </c>
      <c r="B11" s="2" t="s">
        <v>27</v>
      </c>
      <c r="C11" s="2"/>
      <c r="D11" s="2"/>
      <c r="E11" s="2"/>
      <c r="F11" s="2"/>
      <c r="G11" s="2"/>
      <c r="H11" s="2" t="s">
        <v>168</v>
      </c>
      <c r="I11" s="2"/>
      <c r="J11" s="2"/>
      <c r="K11" s="2"/>
      <c r="L11" s="2"/>
      <c r="M11" s="2"/>
      <c r="N11" s="2"/>
    </row>
    <row r="12" ht="42" customHeight="1" spans="1:14">
      <c r="A12" s="2"/>
      <c r="B12" s="2" t="s">
        <v>241</v>
      </c>
      <c r="C12" s="2"/>
      <c r="D12" s="2"/>
      <c r="E12" s="2"/>
      <c r="F12" s="2"/>
      <c r="G12" s="2"/>
      <c r="H12" s="11" t="s">
        <v>205</v>
      </c>
      <c r="I12" s="11"/>
      <c r="J12" s="11"/>
      <c r="K12" s="11"/>
      <c r="L12" s="11"/>
      <c r="M12" s="11"/>
      <c r="N12" s="11"/>
    </row>
    <row r="13" ht="30.95" customHeight="1" spans="1:14">
      <c r="A13" s="12" t="s">
        <v>170</v>
      </c>
      <c r="B13" s="2" t="s">
        <v>35</v>
      </c>
      <c r="C13" s="2" t="s">
        <v>36</v>
      </c>
      <c r="D13" s="2" t="s">
        <v>37</v>
      </c>
      <c r="E13" s="2"/>
      <c r="F13" s="2"/>
      <c r="G13" s="2" t="s">
        <v>38</v>
      </c>
      <c r="H13" s="2" t="s">
        <v>39</v>
      </c>
      <c r="I13" s="22" t="s">
        <v>20</v>
      </c>
      <c r="J13" s="22"/>
      <c r="K13" s="2" t="s">
        <v>21</v>
      </c>
      <c r="L13" s="2"/>
      <c r="M13" s="2" t="s">
        <v>40</v>
      </c>
      <c r="N13" s="2"/>
    </row>
    <row r="14" ht="15" customHeight="1" spans="1:14">
      <c r="A14" s="12"/>
      <c r="B14" s="2" t="s">
        <v>171</v>
      </c>
      <c r="C14" s="2" t="s">
        <v>172</v>
      </c>
      <c r="D14" s="13" t="s">
        <v>242</v>
      </c>
      <c r="E14" s="13"/>
      <c r="F14" s="13"/>
      <c r="G14" s="14" t="s">
        <v>243</v>
      </c>
      <c r="H14" s="15">
        <v>328</v>
      </c>
      <c r="I14" s="14">
        <v>6</v>
      </c>
      <c r="J14" s="14"/>
      <c r="K14" s="15">
        <v>6</v>
      </c>
      <c r="L14" s="23"/>
      <c r="M14" s="2"/>
      <c r="N14" s="2"/>
    </row>
    <row r="15" ht="15" customHeight="1" spans="1:14">
      <c r="A15" s="12"/>
      <c r="B15" s="2"/>
      <c r="C15" s="2"/>
      <c r="D15" s="13" t="s">
        <v>244</v>
      </c>
      <c r="E15" s="13"/>
      <c r="F15" s="13"/>
      <c r="G15" s="14" t="s">
        <v>245</v>
      </c>
      <c r="H15" s="15">
        <v>1</v>
      </c>
      <c r="I15" s="14">
        <v>6</v>
      </c>
      <c r="J15" s="14"/>
      <c r="K15" s="15">
        <v>6</v>
      </c>
      <c r="L15" s="23"/>
      <c r="M15" s="2"/>
      <c r="N15" s="2"/>
    </row>
    <row r="16" ht="15" customHeight="1" spans="1:14">
      <c r="A16" s="12"/>
      <c r="B16" s="2"/>
      <c r="C16" s="2"/>
      <c r="D16" s="13" t="s">
        <v>246</v>
      </c>
      <c r="E16" s="13"/>
      <c r="F16" s="13"/>
      <c r="G16" s="14" t="s">
        <v>245</v>
      </c>
      <c r="H16" s="15">
        <v>1</v>
      </c>
      <c r="I16" s="14">
        <v>6</v>
      </c>
      <c r="J16" s="14"/>
      <c r="K16" s="15">
        <v>6</v>
      </c>
      <c r="L16" s="23"/>
      <c r="M16" s="2"/>
      <c r="N16" s="2"/>
    </row>
    <row r="17" ht="15" customHeight="1" spans="1:14">
      <c r="A17" s="12"/>
      <c r="B17" s="2"/>
      <c r="C17" s="2" t="s">
        <v>177</v>
      </c>
      <c r="D17" s="13" t="s">
        <v>247</v>
      </c>
      <c r="E17" s="13"/>
      <c r="F17" s="13"/>
      <c r="G17" s="14" t="s">
        <v>131</v>
      </c>
      <c r="H17" s="16">
        <v>1</v>
      </c>
      <c r="I17" s="14">
        <v>6</v>
      </c>
      <c r="J17" s="14"/>
      <c r="K17" s="15">
        <v>6</v>
      </c>
      <c r="L17" s="23"/>
      <c r="M17" s="2"/>
      <c r="N17" s="2"/>
    </row>
    <row r="18" ht="15" customHeight="1" spans="1:14">
      <c r="A18" s="12"/>
      <c r="B18" s="2"/>
      <c r="C18" s="2"/>
      <c r="D18" s="13" t="s">
        <v>180</v>
      </c>
      <c r="E18" s="13"/>
      <c r="F18" s="13"/>
      <c r="G18" s="14" t="s">
        <v>131</v>
      </c>
      <c r="H18" s="16">
        <v>1</v>
      </c>
      <c r="I18" s="14">
        <v>7</v>
      </c>
      <c r="J18" s="14"/>
      <c r="K18" s="15">
        <v>7</v>
      </c>
      <c r="L18" s="23"/>
      <c r="M18" s="2"/>
      <c r="N18" s="2"/>
    </row>
    <row r="19" ht="15" customHeight="1" spans="1:14">
      <c r="A19" s="12"/>
      <c r="B19" s="2"/>
      <c r="C19" s="2" t="s">
        <v>181</v>
      </c>
      <c r="D19" s="13" t="s">
        <v>248</v>
      </c>
      <c r="E19" s="13"/>
      <c r="F19" s="13"/>
      <c r="G19" s="14" t="s">
        <v>249</v>
      </c>
      <c r="H19" s="16">
        <v>1</v>
      </c>
      <c r="I19" s="14">
        <v>6</v>
      </c>
      <c r="J19" s="14"/>
      <c r="K19" s="15">
        <v>6</v>
      </c>
      <c r="L19" s="23"/>
      <c r="M19" s="2"/>
      <c r="N19" s="2"/>
    </row>
    <row r="20" ht="15" customHeight="1" spans="1:14">
      <c r="A20" s="12"/>
      <c r="B20" s="2"/>
      <c r="C20" s="2"/>
      <c r="D20" s="13" t="s">
        <v>250</v>
      </c>
      <c r="E20" s="13"/>
      <c r="F20" s="13"/>
      <c r="G20" s="14" t="s">
        <v>184</v>
      </c>
      <c r="H20" s="15" t="s">
        <v>184</v>
      </c>
      <c r="I20" s="14">
        <v>7</v>
      </c>
      <c r="J20" s="14"/>
      <c r="K20" s="15">
        <v>7</v>
      </c>
      <c r="L20" s="23"/>
      <c r="M20" s="2"/>
      <c r="N20" s="2"/>
    </row>
    <row r="21" ht="15" customHeight="1" spans="1:14">
      <c r="A21" s="12"/>
      <c r="B21" s="2"/>
      <c r="C21" s="2" t="s">
        <v>185</v>
      </c>
      <c r="D21" s="13" t="s">
        <v>251</v>
      </c>
      <c r="E21" s="13"/>
      <c r="F21" s="13"/>
      <c r="G21" s="14" t="s">
        <v>131</v>
      </c>
      <c r="H21" s="16">
        <v>1</v>
      </c>
      <c r="I21" s="14">
        <v>6</v>
      </c>
      <c r="J21" s="14"/>
      <c r="K21" s="15">
        <v>6</v>
      </c>
      <c r="L21" s="23"/>
      <c r="M21" s="2"/>
      <c r="N21" s="2"/>
    </row>
    <row r="22" ht="15" customHeight="1" spans="1:14">
      <c r="A22" s="12"/>
      <c r="B22" s="2" t="s">
        <v>188</v>
      </c>
      <c r="C22" s="2" t="s">
        <v>65</v>
      </c>
      <c r="D22" s="13" t="s">
        <v>252</v>
      </c>
      <c r="E22" s="13"/>
      <c r="F22" s="13"/>
      <c r="G22" s="14" t="s">
        <v>138</v>
      </c>
      <c r="H22" s="15" t="s">
        <v>138</v>
      </c>
      <c r="I22" s="14">
        <v>6</v>
      </c>
      <c r="J22" s="14"/>
      <c r="K22" s="15">
        <v>6</v>
      </c>
      <c r="L22" s="23"/>
      <c r="M22" s="2"/>
      <c r="N22" s="2"/>
    </row>
    <row r="23" ht="15" customHeight="1" spans="1:14">
      <c r="A23" s="12"/>
      <c r="B23" s="2"/>
      <c r="C23" s="2"/>
      <c r="D23" s="13" t="s">
        <v>49</v>
      </c>
      <c r="E23" s="13"/>
      <c r="F23" s="13"/>
      <c r="G23" s="14" t="s">
        <v>138</v>
      </c>
      <c r="H23" s="15" t="s">
        <v>138</v>
      </c>
      <c r="I23" s="14">
        <v>6</v>
      </c>
      <c r="J23" s="14"/>
      <c r="K23" s="15">
        <v>6</v>
      </c>
      <c r="L23" s="23"/>
      <c r="M23" s="2"/>
      <c r="N23" s="2"/>
    </row>
    <row r="24" ht="15" customHeight="1" spans="1:14">
      <c r="A24" s="12"/>
      <c r="B24" s="2"/>
      <c r="C24" s="2" t="s">
        <v>66</v>
      </c>
      <c r="D24" s="13" t="s">
        <v>253</v>
      </c>
      <c r="E24" s="13"/>
      <c r="F24" s="13"/>
      <c r="G24" s="14" t="s">
        <v>192</v>
      </c>
      <c r="H24" s="15" t="s">
        <v>192</v>
      </c>
      <c r="I24" s="14">
        <v>6</v>
      </c>
      <c r="J24" s="14"/>
      <c r="K24" s="15">
        <v>6</v>
      </c>
      <c r="L24" s="23"/>
      <c r="M24" s="2"/>
      <c r="N24" s="2"/>
    </row>
    <row r="25" ht="15" customHeight="1" spans="1:14">
      <c r="A25" s="12"/>
      <c r="B25" s="2"/>
      <c r="C25" s="2" t="s">
        <v>193</v>
      </c>
      <c r="D25" s="13" t="s">
        <v>254</v>
      </c>
      <c r="E25" s="13"/>
      <c r="F25" s="13"/>
      <c r="G25" s="14" t="s">
        <v>137</v>
      </c>
      <c r="H25" s="15" t="s">
        <v>137</v>
      </c>
      <c r="I25" s="14">
        <v>6</v>
      </c>
      <c r="J25" s="14"/>
      <c r="K25" s="15">
        <v>6</v>
      </c>
      <c r="L25" s="23"/>
      <c r="M25" s="2"/>
      <c r="N25" s="2"/>
    </row>
    <row r="26" ht="15" customHeight="1" spans="1:14">
      <c r="A26" s="12"/>
      <c r="B26" s="2"/>
      <c r="C26" s="2"/>
      <c r="D26" s="13" t="s">
        <v>220</v>
      </c>
      <c r="E26" s="13"/>
      <c r="F26" s="13"/>
      <c r="G26" s="14" t="s">
        <v>138</v>
      </c>
      <c r="H26" s="15" t="s">
        <v>138</v>
      </c>
      <c r="I26" s="14">
        <v>6</v>
      </c>
      <c r="J26" s="14"/>
      <c r="K26" s="15">
        <v>6</v>
      </c>
      <c r="L26" s="23"/>
      <c r="M26" s="2"/>
      <c r="N26" s="2"/>
    </row>
    <row r="27" ht="15" customHeight="1" spans="1:14">
      <c r="A27" s="12"/>
      <c r="B27" s="2" t="s">
        <v>196</v>
      </c>
      <c r="C27" s="2" t="s">
        <v>197</v>
      </c>
      <c r="D27" s="13" t="s">
        <v>198</v>
      </c>
      <c r="E27" s="13"/>
      <c r="F27" s="13"/>
      <c r="G27" s="14" t="s">
        <v>146</v>
      </c>
      <c r="H27" s="15" t="s">
        <v>146</v>
      </c>
      <c r="I27" s="14">
        <v>5</v>
      </c>
      <c r="J27" s="14"/>
      <c r="K27" s="15">
        <v>5</v>
      </c>
      <c r="L27" s="23"/>
      <c r="M27" s="2"/>
      <c r="N27" s="2"/>
    </row>
    <row r="28" ht="15" customHeight="1" spans="1:14">
      <c r="A28" s="12"/>
      <c r="B28" s="2"/>
      <c r="C28" s="2"/>
      <c r="D28" s="13" t="s">
        <v>199</v>
      </c>
      <c r="E28" s="13"/>
      <c r="F28" s="13"/>
      <c r="G28" s="14" t="s">
        <v>146</v>
      </c>
      <c r="H28" s="15" t="s">
        <v>146</v>
      </c>
      <c r="I28" s="14">
        <v>5</v>
      </c>
      <c r="J28" s="14"/>
      <c r="K28" s="15">
        <v>5</v>
      </c>
      <c r="L28" s="23"/>
      <c r="M28" s="2"/>
      <c r="N28" s="2"/>
    </row>
    <row r="29" ht="15" customHeight="1" spans="1:14">
      <c r="A29" s="17" t="s">
        <v>200</v>
      </c>
      <c r="B29" s="17"/>
      <c r="C29" s="17"/>
      <c r="D29" s="17"/>
      <c r="E29" s="17"/>
      <c r="F29" s="17"/>
      <c r="G29" s="17"/>
      <c r="H29" s="17"/>
      <c r="I29" s="24">
        <v>100</v>
      </c>
      <c r="J29" s="24"/>
      <c r="K29" s="24">
        <v>96.82</v>
      </c>
      <c r="L29" s="24"/>
      <c r="M29" s="25" t="s">
        <v>151</v>
      </c>
      <c r="N29" s="25"/>
    </row>
    <row r="30" spans="1:14">
      <c r="A30" s="18" t="s">
        <v>201</v>
      </c>
      <c r="B30" s="19" t="s">
        <v>202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6"/>
    </row>
  </sheetData>
  <mergeCells count="12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11:A12"/>
    <mergeCell ref="A13:A28"/>
    <mergeCell ref="B14:B21"/>
    <mergeCell ref="B22:B26"/>
    <mergeCell ref="B27:B28"/>
    <mergeCell ref="C14:C16"/>
    <mergeCell ref="C17:C18"/>
    <mergeCell ref="C19:C20"/>
    <mergeCell ref="C22:C23"/>
    <mergeCell ref="C25:C26"/>
    <mergeCell ref="C27:C28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省级部门（单位）整体支出绩效自评表</vt:lpstr>
      <vt:lpstr>部门预算项目支出绩效自评结果汇总表 </vt:lpstr>
      <vt:lpstr>法庭运维费</vt:lpstr>
      <vt:lpstr>全省法院业务费</vt:lpstr>
      <vt:lpstr>省对市县转移支付绩效自评结果汇总表</vt:lpstr>
      <vt:lpstr>省对市县转移支付绩效自评表（参考模板）</vt:lpstr>
      <vt:lpstr>中央政法转移支付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魏世公爵</cp:lastModifiedBy>
  <dcterms:created xsi:type="dcterms:W3CDTF">2018-12-06T00:45:00Z</dcterms:created>
  <cp:lastPrinted>2020-03-13T02:25:00Z</cp:lastPrinted>
  <dcterms:modified xsi:type="dcterms:W3CDTF">2023-03-22T08:58:59Z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E6742D6FF9684D358F59E42894C6CEC9</vt:lpwstr>
  </property>
</Properties>
</file>