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857" firstSheet="1"/>
  </bookViews>
  <sheets>
    <sheet name="省级部门（单位）整体支出绩效自评表" sheetId="4" r:id="rId1"/>
    <sheet name="项目支出-中央政法转移支付资金" sheetId="2" r:id="rId2"/>
    <sheet name="项目支出-全省法院业务费" sheetId="13" r:id="rId3"/>
    <sheet name="项目支出-两庭建设" sheetId="14" r:id="rId4"/>
  </sheets>
  <calcPr calcId="144525"/>
</workbook>
</file>

<file path=xl/sharedStrings.xml><?xml version="1.0" encoding="utf-8"?>
<sst xmlns="http://schemas.openxmlformats.org/spreadsheetml/2006/main" count="400" uniqueCount="196">
  <si>
    <t>2022年合作市人民法院整体支出绩效自评表</t>
  </si>
  <si>
    <t>部门（单位）名称</t>
  </si>
  <si>
    <t>合作市人民法院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</si>
  <si>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</si>
  <si>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</si>
  <si>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</si>
  <si>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</si>
  <si>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</si>
  <si>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</si>
  <si>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</si>
  <si>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</si>
  <si>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</si>
  <si>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</si>
  <si>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</si>
  <si>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</si>
  <si>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</si>
  <si>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</si>
  <si>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目标1：坚持以从严治院为基本要求，加强革命化、正规化、专业化、职业化建设，锻造让党放心、让人民群众满意的高素质法院队伍。</t>
  </si>
  <si>
    <t>目标1完成情况：2022年我院以需求为导向加强教育培训，常态化开展岗位练兵考核，构建裁判文书评比、书记员技能考核、办案能手、调解能手评选等多个平台，切实提高法官办铁案、办精品案、办“和谐案”的能力水平。</t>
  </si>
  <si>
    <t>目标2：坚持以从严治院为基本要求，加强革命化、正规化、专业化、职业化建设，锻造让党放心、让人民群众满意的高素质法院队伍。</t>
  </si>
  <si>
    <t>目标2完成情况：有效保障了合作市人民法院审判执行工作质效，切实把法律服务延伸到千家万户，引导广大群众自觉守法、遇事找法、解决问题靠法，让依法办事蔚然成风。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</si>
  <si>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</si>
  <si>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</si>
  <si>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</si>
  <si>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</si>
  <si>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</si>
  <si>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</si>
  <si>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</si>
  <si>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部门管理20</t>
  </si>
  <si>
    <t>资金投入</t>
  </si>
  <si>
    <t>基本支出预算执行率</t>
  </si>
  <si>
    <t>年初结余资金,当年未支付</t>
  </si>
  <si>
    <t>项目支出预算执行率</t>
  </si>
  <si>
    <t xml:space="preserve"> </t>
  </si>
  <si>
    <t>“三公经费”控制率</t>
  </si>
  <si>
    <t>≦100%</t>
  </si>
  <si>
    <t>结转结余变动率</t>
  </si>
  <si>
    <t>≦0%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</si>
  <si>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</si>
  <si>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</si>
  <si>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</si>
  <si>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</si>
  <si>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</si>
  <si>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</si>
  <si>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</si>
  <si>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</si>
  <si>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</si>
  <si>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</si>
  <si>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</si>
  <si>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</si>
  <si>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</si>
  <si>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履职效果50</t>
  </si>
  <si>
    <t>部门履职目标</t>
  </si>
  <si>
    <t>群众满意度（%）</t>
  </si>
  <si>
    <t>&gt;=95%</t>
  </si>
  <si>
    <t>社会影响</t>
  </si>
  <si>
    <t>宣传内容知晓度</t>
  </si>
  <si>
    <t>知晓</t>
  </si>
  <si>
    <t>能力建设10</t>
  </si>
  <si>
    <t>长效管理</t>
  </si>
  <si>
    <t>科室健全率（%）</t>
  </si>
  <si>
    <t>人力资源建设</t>
  </si>
  <si>
    <t>工作人员满意度（%）</t>
  </si>
  <si>
    <t>&gt;=80%</t>
  </si>
  <si>
    <t>满意</t>
  </si>
  <si>
    <t>服务对象满意度10</t>
  </si>
  <si>
    <t>服务对象1的满意度</t>
  </si>
  <si>
    <t>内部干警满意度</t>
  </si>
  <si>
    <t>&gt;95%</t>
  </si>
  <si>
    <t>服务对象2的满意度</t>
  </si>
  <si>
    <t>外部群众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</si>
  <si>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</si>
  <si>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</si>
  <si>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</si>
  <si>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</si>
  <si>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r>
      <rPr>
        <b/>
        <sz val="20"/>
        <color theme="1"/>
        <rFont val="宋体"/>
        <charset val="134"/>
      </rPr>
      <t>2022年合作市</t>
    </r>
    <r>
      <rPr>
        <b/>
        <u/>
        <sz val="20"/>
        <color theme="1"/>
        <rFont val="宋体"/>
        <charset val="134"/>
      </rPr>
      <t>人民法院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</si>
  <si>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</si>
  <si>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中央政法转移支付资金</t>
  </si>
  <si>
    <t>主管部门</t>
  </si>
  <si>
    <t>甘肃省高级人民法院</t>
  </si>
  <si>
    <t>实施单位</t>
  </si>
  <si>
    <t>项目资金（万元）</t>
  </si>
  <si>
    <t>全年预算数</t>
  </si>
  <si>
    <t>全年执行数</t>
  </si>
  <si>
    <t>执行率</t>
  </si>
  <si>
    <t>年度资金总额</t>
  </si>
  <si>
    <t>其中：当年财政拨款</t>
  </si>
  <si>
    <t>-</t>
  </si>
  <si>
    <t xml:space="preserve">      上年结转资金</t>
  </si>
  <si>
    <t xml:space="preserve">  其他资金</t>
  </si>
  <si>
    <t>年度总体目标</t>
  </si>
  <si>
    <t>实际完成情况</t>
  </si>
  <si>
    <t>1、忠实履行法院审判职能，为发展稳定提供强有力的司法保障；2、保障完成本年度各类案件的审判、执行工作，完成本年度计划内的设备更新换代。</t>
  </si>
  <si>
    <t>主要用于办案办公费、印刷费、水费、电费、邮电费、差旅费、劳务费、公车运行维护费、办公设备购置等，保障了我院2022年各类案件的审判、执行工作。</t>
  </si>
  <si>
    <t>绩效指标</t>
  </si>
  <si>
    <t>产出指标</t>
  </si>
  <si>
    <t>数量指标</t>
  </si>
  <si>
    <t>刑事案件办结率（%）</t>
  </si>
  <si>
    <t>&gt;=90%</t>
  </si>
  <si>
    <t>民事案件办结率</t>
  </si>
  <si>
    <t>执行案件办结率</t>
  </si>
  <si>
    <t>质量指标</t>
  </si>
  <si>
    <t>合格案件</t>
  </si>
  <si>
    <t>维装备保存完整性</t>
  </si>
  <si>
    <t>完整</t>
  </si>
  <si>
    <t>整备配备符合工作需求度</t>
  </si>
  <si>
    <t>符合</t>
  </si>
  <si>
    <t>设施设备验收合格率（%）</t>
  </si>
  <si>
    <t>=100%</t>
  </si>
  <si>
    <t>时效指标</t>
  </si>
  <si>
    <t>案件流转及时性</t>
  </si>
  <si>
    <t>及时</t>
  </si>
  <si>
    <t>案件是否按期办结</t>
  </si>
  <si>
    <t>成本指标</t>
  </si>
  <si>
    <t>办案业务成本</t>
  </si>
  <si>
    <t>按标准执行</t>
  </si>
  <si>
    <t>办案技术水平</t>
  </si>
  <si>
    <t>提升</t>
  </si>
  <si>
    <t>办案条件改善有效性</t>
  </si>
  <si>
    <t>有效改善</t>
  </si>
  <si>
    <t>办案经费控制率</t>
  </si>
  <si>
    <t>&lt;=60%</t>
  </si>
  <si>
    <t>效益指标</t>
  </si>
  <si>
    <t>经济效益指标</t>
  </si>
  <si>
    <t>执法时效提升率（%）</t>
  </si>
  <si>
    <t>提高就业率</t>
  </si>
  <si>
    <t>提高</t>
  </si>
  <si>
    <t>社会效益指标</t>
  </si>
  <si>
    <t>执法公开透明度</t>
  </si>
  <si>
    <t>涉黑涉恶案件结案率</t>
  </si>
  <si>
    <t>提高维护社会和谐稳定</t>
  </si>
  <si>
    <t>有效提升</t>
  </si>
  <si>
    <t>生态效益指标</t>
  </si>
  <si>
    <t>生态环境资源保护建议采纳率</t>
  </si>
  <si>
    <t>依法保护生态环境和资源</t>
  </si>
  <si>
    <t>有效保护</t>
  </si>
  <si>
    <t>可持续影响指标</t>
  </si>
  <si>
    <t>社会综合治理</t>
  </si>
  <si>
    <t>化解社会矛盾</t>
  </si>
  <si>
    <t>办案人员到位率</t>
  </si>
  <si>
    <t>&gt;=85%</t>
  </si>
  <si>
    <t>配备设备到位率</t>
  </si>
  <si>
    <t>满意度指标</t>
  </si>
  <si>
    <t>服务对象满意度指标</t>
  </si>
  <si>
    <t>释法说理群众满意度</t>
  </si>
  <si>
    <t>服务营商环境工作</t>
  </si>
  <si>
    <t>良好</t>
  </si>
  <si>
    <t>群众对执法工作满意度</t>
  </si>
  <si>
    <t>=90%</t>
  </si>
  <si>
    <t>干警对岗位环境满意度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</si>
  <si>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</si>
  <si>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</si>
  <si>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</si>
  <si>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</si>
  <si>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</si>
  <si>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</si>
  <si>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全省法院业务费</t>
  </si>
  <si>
    <t>1、忠实履行法院审判职能，为社会发展稳定提供强有力的司法保障；2、按照年初预算目标，保障司法审判工作顺利进行。</t>
  </si>
  <si>
    <t>主要用于支付工作人员办理案件过程中需要开支的办公费、印刷费、劳务费、差旅费、业务设备购置费等支出。全年预算执行率100%，保障了办案业务工作正常开展。</t>
  </si>
  <si>
    <t>立案查处案件数（件）</t>
  </si>
  <si>
    <t>立案查处案件数有质效</t>
  </si>
  <si>
    <t>提供法律咨询数量（人次）</t>
  </si>
  <si>
    <t>&gt;=100人次</t>
  </si>
  <si>
    <t>培训合格率（%）</t>
  </si>
  <si>
    <t>合格</t>
  </si>
  <si>
    <t>政策知晓率（%）</t>
  </si>
  <si>
    <t>法律判决有效性</t>
  </si>
  <si>
    <t>真实有效</t>
  </si>
  <si>
    <t>维修改造的及时性</t>
  </si>
  <si>
    <t>办案业务经费控制率</t>
  </si>
  <si>
    <t>依法保护国有财产</t>
  </si>
  <si>
    <t>维护社会稳定</t>
  </si>
  <si>
    <t>参加公益宣传</t>
  </si>
  <si>
    <t>&gt;=9次</t>
  </si>
  <si>
    <t>12次</t>
  </si>
  <si>
    <t>维修材料符合标准程度</t>
  </si>
  <si>
    <t>符合标准</t>
  </si>
  <si>
    <t>对政策响应的及时性</t>
  </si>
  <si>
    <t>跨部门协调度</t>
  </si>
  <si>
    <t>当事人满意程度</t>
  </si>
  <si>
    <t>干警满意程度</t>
  </si>
  <si>
    <t>2022年合作市人民法院部门预算项目支出绩效自评表</t>
  </si>
  <si>
    <t>两庭建设资金</t>
  </si>
  <si>
    <t xml:space="preserve"> 1、改善法院办公条件，保障装备购置；2、确保单位运行安全；3、保障单位日常审判执行工作顺利进行。</t>
  </si>
  <si>
    <t xml:space="preserve"> 完成既定工作目标</t>
  </si>
  <si>
    <t>资金下达符合单位申报实际数</t>
  </si>
  <si>
    <t>(225)万元</t>
  </si>
  <si>
    <t>新建审判大楼项目建设验收合格率（%）</t>
  </si>
  <si>
    <t>新建审判大楼建设项目完成及时性</t>
  </si>
  <si>
    <t>项目资金下达及时性</t>
  </si>
  <si>
    <t>成本控制率</t>
  </si>
  <si>
    <t>项目资金预算控制率</t>
  </si>
  <si>
    <t>有效保障审判服务</t>
  </si>
  <si>
    <t>有效提高</t>
  </si>
  <si>
    <t>建筑项目对生态环境的影响</t>
  </si>
  <si>
    <t>影响低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</si>
</sst>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\ ?/?"/>
  </numFmts>
  <fonts count="3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indexed="63"/>
      <name val="宋体"/>
      <charset val="134"/>
    </font>
    <font>
      <sz val="11"/>
      <color indexed="8"/>
      <name val="宋体"/>
      <charset val="0"/>
    </font>
    <font>
      <sz val="11"/>
      <color rgb="FF000000"/>
      <name val="宋体"/>
      <charset val="134"/>
    </font>
    <font>
      <sz val="10"/>
      <color indexed="8"/>
      <name val="宋体"/>
      <charset val="0"/>
    </font>
    <font>
      <sz val="11"/>
      <color rgb="FF000000"/>
      <name val="宋体"/>
      <charset val="134"/>
      <scheme val="maj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1"/>
      <name val="宋体"/>
      <charset val="0"/>
    </font>
    <font>
      <sz val="10.5"/>
      <name val="宋体"/>
      <charset val="134"/>
    </font>
    <font>
      <sz val="11"/>
      <color indexed="63"/>
      <name val="宋体"/>
      <charset val="134"/>
    </font>
    <font>
      <sz val="10"/>
      <name val="Arial"/>
      <charset val="0"/>
    </font>
    <font>
      <sz val="10.5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2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28" applyNumberFormat="0" applyAlignment="0" applyProtection="0">
      <alignment vertical="center"/>
    </xf>
    <xf numFmtId="0" fontId="28" fillId="6" borderId="29" applyNumberFormat="0" applyAlignment="0" applyProtection="0">
      <alignment vertical="center"/>
    </xf>
    <xf numFmtId="0" fontId="29" fillId="6" borderId="28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9" fontId="5" fillId="2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right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0" fillId="0" borderId="0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9" fontId="12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4" fontId="14" fillId="3" borderId="11" xfId="0" applyNumberFormat="1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0" fontId="15" fillId="0" borderId="4" xfId="0" applyNumberFormat="1" applyFont="1" applyFill="1" applyBorder="1" applyAlignment="1" applyProtection="1">
      <alignment horizontal="left" vertical="center" wrapText="1"/>
    </xf>
    <xf numFmtId="0" fontId="15" fillId="0" borderId="12" xfId="0" applyNumberFormat="1" applyFont="1" applyFill="1" applyBorder="1" applyAlignment="1" applyProtection="1">
      <alignment horizontal="left" vertical="center" wrapText="1"/>
    </xf>
    <xf numFmtId="0" fontId="15" fillId="0" borderId="8" xfId="0" applyNumberFormat="1" applyFont="1" applyFill="1" applyBorder="1" applyAlignment="1" applyProtection="1">
      <alignment horizontal="left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10" fontId="17" fillId="0" borderId="1" xfId="0" applyNumberFormat="1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center" vertical="center" wrapText="1"/>
    </xf>
    <xf numFmtId="9" fontId="18" fillId="0" borderId="1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22" xfId="0" applyNumberFormat="1" applyFont="1" applyFill="1" applyBorder="1" applyAlignment="1" applyProtection="1">
      <alignment horizontal="left" vertical="center" wrapText="1"/>
    </xf>
    <xf numFmtId="0" fontId="15" fillId="0" borderId="23" xfId="0" applyNumberFormat="1" applyFont="1" applyFill="1" applyBorder="1" applyAlignment="1" applyProtection="1">
      <alignment horizontal="left" vertical="center" wrapText="1"/>
    </xf>
    <xf numFmtId="9" fontId="13" fillId="0" borderId="1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36"/>
  <sheetViews>
    <sheetView tabSelected="1" zoomScale="85" zoomScaleNormal="85" workbookViewId="0">
      <selection activeCell="L11" sqref="L11"/>
    </sheetView>
  </sheetViews>
  <sheetFormatPr defaultColWidth="11" defaultRowHeight="15.6"/>
  <cols>
    <col min="1" max="1" width="24.7592592592593" style="64" customWidth="1"/>
    <col min="2" max="2" width="22.1296296296296" style="64" customWidth="1"/>
    <col min="3" max="3" width="23.6296296296296" style="64" customWidth="1"/>
    <col min="4" max="4" width="29.2592592592593" style="64" customWidth="1"/>
    <col min="5" max="5" width="14" style="64" customWidth="1"/>
    <col min="6" max="6" width="14.2592592592593" style="64" customWidth="1"/>
    <col min="7" max="7" width="13.2592592592593" style="64" customWidth="1"/>
    <col min="8" max="8" width="11.8796296296296" style="64" customWidth="1"/>
    <col min="9" max="9" width="23.7592592592593" style="64" customWidth="1"/>
    <col min="10" max="10" width="13.6666666666667" style="64" customWidth="1"/>
    <col min="11" max="16366" width="11" style="64"/>
    <col min="16367" max="16384" width="11" style="66"/>
  </cols>
  <sheetData>
    <row r="1" s="64" customFormat="1" ht="64.5" customHeight="1" spans="1:9">
      <c r="A1" s="67" t="s">
        <v>0</v>
      </c>
      <c r="B1" s="67"/>
      <c r="C1" s="67"/>
      <c r="D1" s="67"/>
      <c r="E1" s="67"/>
      <c r="F1" s="67"/>
      <c r="G1" s="67"/>
      <c r="H1" s="67"/>
      <c r="I1" s="67"/>
    </row>
    <row r="2" s="64" customFormat="1" ht="30" customHeight="1" spans="1:9">
      <c r="A2" s="68" t="s">
        <v>1</v>
      </c>
      <c r="B2" s="69" t="s">
        <v>2</v>
      </c>
      <c r="C2" s="70"/>
      <c r="D2" s="70"/>
      <c r="E2" s="70"/>
      <c r="F2" s="70"/>
      <c r="G2" s="70"/>
      <c r="H2" s="70"/>
      <c r="I2" s="119"/>
    </row>
    <row r="3" s="64" customFormat="1" ht="26.25" customHeight="1" spans="1:9">
      <c r="A3" s="71" t="s">
        <v>3</v>
      </c>
      <c r="B3" s="72"/>
      <c r="C3" s="72" t="s">
        <v>4</v>
      </c>
      <c r="D3" s="73" t="s">
        <v>5</v>
      </c>
      <c r="E3" s="74" t="s">
        <v>6</v>
      </c>
      <c r="F3" s="75" t="s">
        <v>7</v>
      </c>
      <c r="G3" s="76"/>
      <c r="H3" s="77" t="s">
        <v>8</v>
      </c>
      <c r="I3" s="120" t="s">
        <v>9</v>
      </c>
    </row>
    <row r="4" s="64" customFormat="1" ht="23.25" customHeight="1" spans="1:9">
      <c r="A4" s="78"/>
      <c r="B4" s="79" t="s">
        <v>10</v>
      </c>
      <c r="C4" s="80">
        <v>1117.93</v>
      </c>
      <c r="D4" s="72">
        <v>2403.83</v>
      </c>
      <c r="E4" s="72">
        <f>E5+E6</f>
        <v>2187.42</v>
      </c>
      <c r="F4" s="81">
        <f>E4/D4</f>
        <v>0.909972835017451</v>
      </c>
      <c r="G4" s="76"/>
      <c r="H4" s="82">
        <v>10</v>
      </c>
      <c r="I4" s="120">
        <v>9.1</v>
      </c>
    </row>
    <row r="5" s="64" customFormat="1" ht="23.25" customHeight="1" spans="1:9">
      <c r="A5" s="78"/>
      <c r="B5" s="83" t="s">
        <v>11</v>
      </c>
      <c r="C5" s="84">
        <v>811.93</v>
      </c>
      <c r="D5" s="85">
        <f>D4-D6</f>
        <v>1130.65</v>
      </c>
      <c r="E5" s="86">
        <v>935.58</v>
      </c>
      <c r="F5" s="81">
        <f>E5/D5</f>
        <v>0.827470923804891</v>
      </c>
      <c r="G5" s="76"/>
      <c r="H5" s="82" t="s">
        <v>12</v>
      </c>
      <c r="I5" s="82" t="s">
        <v>12</v>
      </c>
    </row>
    <row r="6" s="64" customFormat="1" ht="23.25" customHeight="1" spans="1:9">
      <c r="A6" s="87"/>
      <c r="B6" s="83" t="s">
        <v>13</v>
      </c>
      <c r="C6" s="84">
        <v>306</v>
      </c>
      <c r="D6" s="85">
        <v>1273.18</v>
      </c>
      <c r="E6" s="88">
        <v>1251.84</v>
      </c>
      <c r="F6" s="81">
        <f>E6/D6</f>
        <v>0.983238819334265</v>
      </c>
      <c r="G6" s="76"/>
      <c r="H6" s="82" t="s">
        <v>12</v>
      </c>
      <c r="I6" s="82" t="s">
        <v>12</v>
      </c>
    </row>
    <row r="7" s="64" customFormat="1" ht="23.25" customHeight="1" spans="1:9">
      <c r="A7" s="72" t="s">
        <v>14</v>
      </c>
      <c r="B7" s="71" t="s">
        <v>15</v>
      </c>
      <c r="C7" s="71"/>
      <c r="D7" s="71"/>
      <c r="E7" s="72" t="s">
        <v>16</v>
      </c>
      <c r="F7" s="72"/>
      <c r="G7" s="72"/>
      <c r="H7" s="72"/>
      <c r="I7" s="72"/>
    </row>
    <row r="8" s="64" customFormat="1" ht="41" customHeight="1" spans="1:9">
      <c r="A8" s="75"/>
      <c r="B8" s="89" t="s">
        <v>17</v>
      </c>
      <c r="C8" s="89"/>
      <c r="D8" s="89"/>
      <c r="E8" s="90" t="s">
        <v>18</v>
      </c>
      <c r="F8" s="90"/>
      <c r="G8" s="90"/>
      <c r="H8" s="90"/>
      <c r="I8" s="121"/>
    </row>
    <row r="9" s="64" customFormat="1" ht="23.25" customHeight="1" spans="1:9">
      <c r="A9" s="75"/>
      <c r="B9" s="89" t="s">
        <v>19</v>
      </c>
      <c r="C9" s="89"/>
      <c r="D9" s="89"/>
      <c r="E9" s="91" t="s">
        <v>20</v>
      </c>
      <c r="F9" s="91"/>
      <c r="G9" s="91"/>
      <c r="H9" s="91"/>
      <c r="I9" s="122"/>
    </row>
    <row r="10" s="64" customFormat="1" ht="20" customHeight="1" spans="1:9">
      <c r="A10" s="75"/>
      <c r="B10" s="89"/>
      <c r="C10" s="89"/>
      <c r="D10" s="89"/>
      <c r="E10" s="92"/>
      <c r="F10" s="92"/>
      <c r="G10" s="92"/>
      <c r="H10" s="92"/>
      <c r="I10" s="123"/>
    </row>
    <row r="11" s="64" customFormat="1" ht="33" customHeight="1" spans="1:9">
      <c r="A11" s="86" t="s">
        <v>21</v>
      </c>
      <c r="B11" s="73" t="s">
        <v>22</v>
      </c>
      <c r="C11" s="93" t="s">
        <v>23</v>
      </c>
      <c r="D11" s="74" t="s">
        <v>24</v>
      </c>
      <c r="E11" s="72" t="s">
        <v>25</v>
      </c>
      <c r="F11" s="72" t="s">
        <v>26</v>
      </c>
      <c r="G11" s="72" t="s">
        <v>8</v>
      </c>
      <c r="H11" s="72" t="s">
        <v>9</v>
      </c>
      <c r="I11" s="72" t="s">
        <v>27</v>
      </c>
    </row>
    <row r="12" s="64" customFormat="1" ht="23.25" customHeight="1" spans="1:9">
      <c r="A12" s="86"/>
      <c r="B12" s="94" t="s">
        <v>28</v>
      </c>
      <c r="C12" s="95" t="s">
        <v>29</v>
      </c>
      <c r="D12" s="69" t="s">
        <v>30</v>
      </c>
      <c r="E12" s="96">
        <v>1</v>
      </c>
      <c r="F12" s="96">
        <v>0.83</v>
      </c>
      <c r="G12" s="97">
        <v>2</v>
      </c>
      <c r="H12" s="98">
        <f>G12*F12</f>
        <v>1.66</v>
      </c>
      <c r="I12" s="124" t="s">
        <v>31</v>
      </c>
    </row>
    <row r="13" s="64" customFormat="1" ht="23.25" customHeight="1" spans="1:9">
      <c r="A13" s="86"/>
      <c r="B13" s="99"/>
      <c r="C13" s="100"/>
      <c r="D13" s="69" t="s">
        <v>32</v>
      </c>
      <c r="E13" s="96">
        <v>1</v>
      </c>
      <c r="F13" s="96">
        <v>0.98</v>
      </c>
      <c r="G13" s="97">
        <v>2</v>
      </c>
      <c r="H13" s="98">
        <v>2</v>
      </c>
      <c r="I13" s="124" t="s">
        <v>33</v>
      </c>
    </row>
    <row r="14" s="64" customFormat="1" ht="23.25" customHeight="1" spans="1:9">
      <c r="A14" s="86"/>
      <c r="B14" s="99"/>
      <c r="C14" s="100"/>
      <c r="D14" s="69" t="s">
        <v>34</v>
      </c>
      <c r="E14" s="96" t="s">
        <v>35</v>
      </c>
      <c r="F14" s="101">
        <v>0.82</v>
      </c>
      <c r="G14" s="97">
        <v>2</v>
      </c>
      <c r="H14" s="98">
        <v>2</v>
      </c>
      <c r="I14" s="124" t="s">
        <v>33</v>
      </c>
    </row>
    <row r="15" s="64" customFormat="1" ht="23.25" customHeight="1" spans="1:9">
      <c r="A15" s="86"/>
      <c r="B15" s="99"/>
      <c r="C15" s="102"/>
      <c r="D15" s="69" t="s">
        <v>36</v>
      </c>
      <c r="E15" s="96" t="s">
        <v>37</v>
      </c>
      <c r="F15" s="101">
        <v>-0.62</v>
      </c>
      <c r="G15" s="97">
        <v>2</v>
      </c>
      <c r="H15" s="98">
        <v>2</v>
      </c>
      <c r="I15" s="124"/>
    </row>
    <row r="16" s="64" customFormat="1" ht="23.25" customHeight="1" spans="1:9">
      <c r="A16" s="86"/>
      <c r="B16" s="99"/>
      <c r="C16" s="103" t="s">
        <v>38</v>
      </c>
      <c r="D16" s="69" t="s">
        <v>39</v>
      </c>
      <c r="E16" s="86" t="s">
        <v>40</v>
      </c>
      <c r="F16" s="86" t="s">
        <v>40</v>
      </c>
      <c r="G16" s="97">
        <v>2</v>
      </c>
      <c r="H16" s="86">
        <v>1.8</v>
      </c>
      <c r="I16" s="79"/>
    </row>
    <row r="17" s="64" customFormat="1" ht="23.25" customHeight="1" spans="1:9">
      <c r="A17" s="86"/>
      <c r="B17" s="99"/>
      <c r="C17" s="102"/>
      <c r="D17" s="69" t="s">
        <v>41</v>
      </c>
      <c r="E17" s="86" t="s">
        <v>42</v>
      </c>
      <c r="F17" s="86" t="s">
        <v>42</v>
      </c>
      <c r="G17" s="97">
        <v>2</v>
      </c>
      <c r="H17" s="86">
        <v>1.8</v>
      </c>
      <c r="I17" s="79"/>
    </row>
    <row r="18" s="64" customFormat="1" ht="23.25" customHeight="1" spans="1:9">
      <c r="A18" s="86"/>
      <c r="B18" s="99"/>
      <c r="C18" s="104" t="s">
        <v>43</v>
      </c>
      <c r="D18" s="69" t="s">
        <v>44</v>
      </c>
      <c r="E18" s="86" t="s">
        <v>42</v>
      </c>
      <c r="F18" s="86" t="s">
        <v>42</v>
      </c>
      <c r="G18" s="97">
        <v>2</v>
      </c>
      <c r="H18" s="86">
        <v>1.8</v>
      </c>
      <c r="I18" s="79"/>
    </row>
    <row r="19" s="64" customFormat="1" ht="23.25" customHeight="1" spans="1:9">
      <c r="A19" s="86"/>
      <c r="B19" s="99"/>
      <c r="C19" s="105" t="s">
        <v>45</v>
      </c>
      <c r="D19" s="69" t="s">
        <v>46</v>
      </c>
      <c r="E19" s="86" t="s">
        <v>42</v>
      </c>
      <c r="F19" s="86" t="s">
        <v>42</v>
      </c>
      <c r="G19" s="97">
        <v>2</v>
      </c>
      <c r="H19" s="86">
        <v>1.8</v>
      </c>
      <c r="I19" s="79"/>
    </row>
    <row r="20" s="64" customFormat="1" ht="23.25" customHeight="1" spans="1:9">
      <c r="A20" s="86"/>
      <c r="B20" s="99"/>
      <c r="C20" s="105" t="s">
        <v>47</v>
      </c>
      <c r="D20" s="69" t="s">
        <v>48</v>
      </c>
      <c r="E20" s="96">
        <f>100%</f>
        <v>1</v>
      </c>
      <c r="F20" s="96">
        <f>100%</f>
        <v>1</v>
      </c>
      <c r="G20" s="97">
        <v>2</v>
      </c>
      <c r="H20" s="98">
        <v>2</v>
      </c>
      <c r="I20" s="124"/>
    </row>
    <row r="21" s="64" customFormat="1" ht="23.25" customHeight="1" spans="1:9">
      <c r="A21" s="86"/>
      <c r="B21" s="106"/>
      <c r="C21" s="105" t="s">
        <v>49</v>
      </c>
      <c r="D21" s="69" t="s">
        <v>50</v>
      </c>
      <c r="E21" s="86" t="s">
        <v>40</v>
      </c>
      <c r="F21" s="86" t="s">
        <v>40</v>
      </c>
      <c r="G21" s="97">
        <v>2</v>
      </c>
      <c r="H21" s="86">
        <v>2</v>
      </c>
      <c r="I21" s="79"/>
    </row>
    <row r="22" s="64" customFormat="1" ht="23.25" customHeight="1" spans="1:9">
      <c r="A22" s="86"/>
      <c r="B22" s="107" t="s">
        <v>51</v>
      </c>
      <c r="C22" s="95" t="s">
        <v>52</v>
      </c>
      <c r="D22" s="108" t="s">
        <v>53</v>
      </c>
      <c r="E22" s="109" t="s">
        <v>54</v>
      </c>
      <c r="F22" s="110">
        <v>1</v>
      </c>
      <c r="G22" s="109">
        <v>25</v>
      </c>
      <c r="H22" s="86">
        <v>25</v>
      </c>
      <c r="I22" s="79"/>
    </row>
    <row r="23" s="64" customFormat="1" ht="23.25" customHeight="1" spans="1:9">
      <c r="A23" s="86"/>
      <c r="B23" s="107"/>
      <c r="C23" s="95" t="s">
        <v>55</v>
      </c>
      <c r="D23" s="108" t="s">
        <v>56</v>
      </c>
      <c r="E23" s="109" t="s">
        <v>57</v>
      </c>
      <c r="F23" s="109" t="s">
        <v>57</v>
      </c>
      <c r="G23" s="109">
        <v>25</v>
      </c>
      <c r="H23" s="86">
        <v>25</v>
      </c>
      <c r="I23" s="79"/>
    </row>
    <row r="24" s="64" customFormat="1" ht="23.25" customHeight="1" spans="1:9">
      <c r="A24" s="86"/>
      <c r="B24" s="111" t="s">
        <v>58</v>
      </c>
      <c r="C24" s="104" t="s">
        <v>59</v>
      </c>
      <c r="D24" s="108" t="s">
        <v>60</v>
      </c>
      <c r="E24" s="109" t="s">
        <v>40</v>
      </c>
      <c r="F24" s="109" t="s">
        <v>40</v>
      </c>
      <c r="G24" s="109">
        <v>5</v>
      </c>
      <c r="H24" s="86">
        <v>5</v>
      </c>
      <c r="I24" s="79"/>
    </row>
    <row r="25" s="64" customFormat="1" ht="23.25" customHeight="1" spans="1:9">
      <c r="A25" s="86"/>
      <c r="B25" s="99"/>
      <c r="C25" s="95" t="s">
        <v>61</v>
      </c>
      <c r="D25" s="112" t="s">
        <v>62</v>
      </c>
      <c r="E25" s="86" t="s">
        <v>63</v>
      </c>
      <c r="F25" s="86" t="s">
        <v>64</v>
      </c>
      <c r="G25" s="97">
        <v>5</v>
      </c>
      <c r="H25" s="86">
        <v>5</v>
      </c>
      <c r="I25" s="79"/>
    </row>
    <row r="26" s="64" customFormat="1" ht="23.25" customHeight="1" spans="1:9">
      <c r="A26" s="86"/>
      <c r="B26" s="86" t="s">
        <v>65</v>
      </c>
      <c r="C26" s="113" t="s">
        <v>66</v>
      </c>
      <c r="D26" s="112" t="s">
        <v>67</v>
      </c>
      <c r="E26" s="114" t="s">
        <v>68</v>
      </c>
      <c r="F26" s="96">
        <v>0.95</v>
      </c>
      <c r="G26" s="97">
        <v>5</v>
      </c>
      <c r="H26" s="86">
        <v>5</v>
      </c>
      <c r="I26" s="79"/>
    </row>
    <row r="27" s="64" customFormat="1" ht="23.25" customHeight="1" spans="1:9">
      <c r="A27" s="86"/>
      <c r="B27" s="86"/>
      <c r="C27" s="86" t="s">
        <v>69</v>
      </c>
      <c r="D27" s="83" t="s">
        <v>70</v>
      </c>
      <c r="E27" s="86" t="s">
        <v>68</v>
      </c>
      <c r="F27" s="96">
        <v>0.95</v>
      </c>
      <c r="G27" s="97">
        <v>5</v>
      </c>
      <c r="H27" s="86">
        <v>4</v>
      </c>
      <c r="I27" s="79"/>
    </row>
    <row r="28" s="64" customFormat="1" ht="23.25" customHeight="1" spans="1:9">
      <c r="A28" s="75" t="s">
        <v>71</v>
      </c>
      <c r="B28" s="115"/>
      <c r="C28" s="115"/>
      <c r="D28" s="115"/>
      <c r="E28" s="115"/>
      <c r="F28" s="115"/>
      <c r="G28" s="76"/>
      <c r="H28" s="86">
        <f>SUM(H12:H27)</f>
        <v>87.86</v>
      </c>
      <c r="I28" s="79"/>
    </row>
    <row r="29" s="64" customFormat="1" ht="23.25" customHeight="1" spans="1:9">
      <c r="A29" s="116" t="s">
        <v>72</v>
      </c>
      <c r="B29" s="117"/>
      <c r="C29" s="117"/>
      <c r="D29" s="117"/>
      <c r="E29" s="117"/>
      <c r="F29" s="117"/>
      <c r="G29" s="117"/>
      <c r="H29" s="117"/>
      <c r="I29" s="125"/>
    </row>
    <row r="30" s="65" customFormat="1" ht="45.95" customHeight="1" spans="1:9">
      <c r="A30" s="118" t="s">
        <v>73</v>
      </c>
      <c r="B30" s="118"/>
      <c r="C30" s="118"/>
      <c r="D30" s="118"/>
      <c r="E30" s="118"/>
      <c r="F30" s="118"/>
      <c r="G30" s="118"/>
      <c r="H30" s="118"/>
      <c r="I30" s="118"/>
    </row>
    <row r="31" s="65" customFormat="1" ht="42.75" customHeight="1" spans="1:9">
      <c r="A31" s="118" t="s">
        <v>74</v>
      </c>
      <c r="B31" s="118"/>
      <c r="C31" s="118"/>
      <c r="D31" s="118"/>
      <c r="E31" s="118"/>
      <c r="F31" s="118"/>
      <c r="G31" s="118"/>
      <c r="H31" s="118"/>
      <c r="I31" s="118"/>
    </row>
    <row r="32" s="64" customFormat="1" ht="14.4"/>
    <row r="33" s="64" customFormat="1" ht="14.4"/>
    <row r="34" s="64" customFormat="1" ht="14.4"/>
    <row r="35" s="64" customFormat="1" ht="14.4"/>
    <row r="36" s="64" customFormat="1" spans="16367:16369">
      <c r="XEM36" s="66"/>
      <c r="XEN36" s="66"/>
      <c r="XEO36" s="66"/>
    </row>
  </sheetData>
  <mergeCells count="25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A28:G28"/>
    <mergeCell ref="A29:I29"/>
    <mergeCell ref="A30:I30"/>
    <mergeCell ref="A31:I31"/>
    <mergeCell ref="A3:A6"/>
    <mergeCell ref="A7:A10"/>
    <mergeCell ref="A11:A27"/>
    <mergeCell ref="B12:B21"/>
    <mergeCell ref="B22:B23"/>
    <mergeCell ref="B24:B25"/>
    <mergeCell ref="B26:B27"/>
    <mergeCell ref="C12:C15"/>
    <mergeCell ref="C16:C17"/>
    <mergeCell ref="B9:D10"/>
    <mergeCell ref="E9:I10"/>
  </mergeCells>
  <pageMargins left="0.75" right="0.75" top="1" bottom="1" header="0.5" footer="0.5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workbookViewId="0">
      <selection activeCell="Q14" sqref="Q14"/>
    </sheetView>
  </sheetViews>
  <sheetFormatPr defaultColWidth="9" defaultRowHeight="14.4"/>
  <cols>
    <col min="1" max="1" width="5.21296296296296" customWidth="1"/>
    <col min="3" max="3" width="7.21296296296296" customWidth="1"/>
    <col min="5" max="5" width="12.3333333333333" customWidth="1"/>
    <col min="6" max="6" width="2.33333333333333" customWidth="1"/>
    <col min="7" max="7" width="10.8796296296296" customWidth="1"/>
    <col min="8" max="8" width="10.1111111111111" customWidth="1"/>
    <col min="9" max="9" width="6.87962962962963" customWidth="1"/>
    <col min="10" max="10" width="0.87962962962963" customWidth="1"/>
    <col min="11" max="11" width="8" customWidth="1"/>
    <col min="12" max="12" width="1" customWidth="1"/>
    <col min="13" max="13" width="6.87962962962963" customWidth="1"/>
    <col min="14" max="14" width="12.8796296296296" customWidth="1"/>
    <col min="16" max="16" width="12.6296296296296"/>
    <col min="17" max="17" width="11.1111111111111" customWidth="1"/>
  </cols>
  <sheetData>
    <row r="1" ht="42" customHeight="1" spans="1:14">
      <c r="A1" s="1" t="s">
        <v>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76</v>
      </c>
      <c r="B2" s="2"/>
      <c r="C2" s="2" t="s">
        <v>77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78</v>
      </c>
      <c r="B3" s="2"/>
      <c r="C3" s="27" t="s">
        <v>79</v>
      </c>
      <c r="D3" s="27"/>
      <c r="E3" s="27"/>
      <c r="F3" s="27"/>
      <c r="G3" s="27"/>
      <c r="H3" s="27" t="s">
        <v>80</v>
      </c>
      <c r="I3" s="27"/>
      <c r="J3" s="27" t="s">
        <v>2</v>
      </c>
      <c r="K3" s="27"/>
      <c r="L3" s="27"/>
      <c r="M3" s="27"/>
      <c r="N3" s="27"/>
    </row>
    <row r="4" ht="15" customHeight="1" spans="1:14">
      <c r="A4" s="2" t="s">
        <v>81</v>
      </c>
      <c r="B4" s="2"/>
      <c r="C4" s="27"/>
      <c r="D4" s="27"/>
      <c r="E4" s="27" t="s">
        <v>4</v>
      </c>
      <c r="F4" s="27" t="s">
        <v>82</v>
      </c>
      <c r="G4" s="27"/>
      <c r="H4" s="27" t="s">
        <v>83</v>
      </c>
      <c r="I4" s="27"/>
      <c r="J4" s="27" t="s">
        <v>8</v>
      </c>
      <c r="K4" s="27"/>
      <c r="L4" s="27" t="s">
        <v>84</v>
      </c>
      <c r="M4" s="27"/>
      <c r="N4" s="27" t="s">
        <v>9</v>
      </c>
    </row>
    <row r="5" ht="15" customHeight="1" spans="1:14">
      <c r="A5" s="2"/>
      <c r="B5" s="2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ht="15" customHeight="1" spans="1:14">
      <c r="A6" s="2"/>
      <c r="B6" s="2"/>
      <c r="C6" s="28" t="s">
        <v>85</v>
      </c>
      <c r="D6" s="28"/>
      <c r="E6" s="27">
        <v>210</v>
      </c>
      <c r="F6" s="27">
        <v>297.64</v>
      </c>
      <c r="G6" s="27"/>
      <c r="H6" s="27">
        <v>289.62</v>
      </c>
      <c r="I6" s="27"/>
      <c r="J6" s="27">
        <v>10</v>
      </c>
      <c r="K6" s="27"/>
      <c r="L6" s="50">
        <f>H6/F6</f>
        <v>0.973054696949335</v>
      </c>
      <c r="M6" s="27"/>
      <c r="N6" s="27">
        <v>9.7</v>
      </c>
    </row>
    <row r="7" ht="15" customHeight="1" spans="1:14">
      <c r="A7" s="2"/>
      <c r="B7" s="2"/>
      <c r="C7" s="27" t="s">
        <v>86</v>
      </c>
      <c r="D7" s="27"/>
      <c r="E7" s="27">
        <v>210</v>
      </c>
      <c r="F7" s="27">
        <v>220</v>
      </c>
      <c r="G7" s="27"/>
      <c r="H7" s="27">
        <v>220</v>
      </c>
      <c r="I7" s="27"/>
      <c r="J7" s="27" t="s">
        <v>12</v>
      </c>
      <c r="K7" s="27"/>
      <c r="L7" s="51" t="s">
        <v>87</v>
      </c>
      <c r="M7" s="27"/>
      <c r="N7" s="27" t="s">
        <v>12</v>
      </c>
    </row>
    <row r="8" ht="15" customHeight="1" spans="1:14">
      <c r="A8" s="2"/>
      <c r="B8" s="2"/>
      <c r="C8" s="27" t="s">
        <v>88</v>
      </c>
      <c r="D8" s="27"/>
      <c r="E8" s="27"/>
      <c r="F8" s="27">
        <v>77.64</v>
      </c>
      <c r="G8" s="27"/>
      <c r="H8" s="27">
        <f>H6-H7</f>
        <v>69.62</v>
      </c>
      <c r="I8" s="27"/>
      <c r="J8" s="27" t="s">
        <v>12</v>
      </c>
      <c r="K8" s="27"/>
      <c r="L8" s="27"/>
      <c r="M8" s="27"/>
      <c r="N8" s="27" t="s">
        <v>12</v>
      </c>
    </row>
    <row r="9" ht="15" customHeight="1" spans="1:14">
      <c r="A9" s="2"/>
      <c r="B9" s="2"/>
      <c r="C9" s="2" t="s">
        <v>89</v>
      </c>
      <c r="D9" s="2"/>
      <c r="E9" s="2"/>
      <c r="F9" s="2"/>
      <c r="G9" s="2"/>
      <c r="H9" s="2"/>
      <c r="I9" s="2"/>
      <c r="J9" s="2" t="s">
        <v>12</v>
      </c>
      <c r="K9" s="2"/>
      <c r="L9" s="2"/>
      <c r="M9" s="2"/>
      <c r="N9" s="2" t="s">
        <v>12</v>
      </c>
    </row>
    <row r="10" ht="15" customHeight="1" spans="1:14">
      <c r="A10" s="2" t="s">
        <v>90</v>
      </c>
      <c r="B10" s="2" t="s">
        <v>15</v>
      </c>
      <c r="C10" s="2"/>
      <c r="D10" s="2"/>
      <c r="E10" s="2"/>
      <c r="F10" s="2"/>
      <c r="G10" s="2"/>
      <c r="H10" s="2" t="s">
        <v>91</v>
      </c>
      <c r="I10" s="2"/>
      <c r="J10" s="2"/>
      <c r="K10" s="2"/>
      <c r="L10" s="2"/>
      <c r="M10" s="2"/>
      <c r="N10" s="2"/>
    </row>
    <row r="11" ht="66" customHeight="1" spans="1:14">
      <c r="A11" s="2"/>
      <c r="B11" s="6" t="s">
        <v>92</v>
      </c>
      <c r="C11" s="7"/>
      <c r="D11" s="7"/>
      <c r="E11" s="7"/>
      <c r="F11" s="7"/>
      <c r="G11" s="8"/>
      <c r="H11" s="6" t="s">
        <v>93</v>
      </c>
      <c r="I11" s="7"/>
      <c r="J11" s="7"/>
      <c r="K11" s="7"/>
      <c r="L11" s="7"/>
      <c r="M11" s="7"/>
      <c r="N11" s="8"/>
    </row>
    <row r="12" ht="18.9" customHeight="1" spans="1:14">
      <c r="A12" s="9" t="s">
        <v>94</v>
      </c>
      <c r="B12" s="12" t="s">
        <v>22</v>
      </c>
      <c r="C12" s="12" t="s">
        <v>23</v>
      </c>
      <c r="D12" s="12" t="s">
        <v>24</v>
      </c>
      <c r="E12" s="12"/>
      <c r="F12" s="12"/>
      <c r="G12" s="12" t="s">
        <v>25</v>
      </c>
      <c r="H12" s="12" t="s">
        <v>26</v>
      </c>
      <c r="I12" s="12" t="s">
        <v>8</v>
      </c>
      <c r="J12" s="12"/>
      <c r="K12" s="12" t="s">
        <v>9</v>
      </c>
      <c r="L12" s="12"/>
      <c r="M12" s="12" t="s">
        <v>27</v>
      </c>
      <c r="N12" s="12"/>
    </row>
    <row r="13" ht="15" customHeight="1" spans="1:14">
      <c r="A13" s="9"/>
      <c r="B13" s="33" t="s">
        <v>95</v>
      </c>
      <c r="C13" s="12" t="s">
        <v>96</v>
      </c>
      <c r="D13" s="55" t="s">
        <v>97</v>
      </c>
      <c r="E13" s="56"/>
      <c r="F13" s="57"/>
      <c r="G13" s="35" t="s">
        <v>98</v>
      </c>
      <c r="H13" s="58">
        <v>0.9322</v>
      </c>
      <c r="I13" s="12">
        <v>4</v>
      </c>
      <c r="J13" s="12"/>
      <c r="K13" s="12">
        <v>4</v>
      </c>
      <c r="L13" s="12"/>
      <c r="M13" s="12"/>
      <c r="N13" s="12"/>
    </row>
    <row r="14" ht="15" customHeight="1" spans="1:14">
      <c r="A14" s="9"/>
      <c r="B14" s="37"/>
      <c r="C14" s="12"/>
      <c r="D14" s="55" t="s">
        <v>99</v>
      </c>
      <c r="E14" s="56"/>
      <c r="F14" s="57"/>
      <c r="G14" s="35" t="s">
        <v>98</v>
      </c>
      <c r="H14" s="58">
        <v>0.9329</v>
      </c>
      <c r="I14" s="12">
        <v>4</v>
      </c>
      <c r="J14" s="12"/>
      <c r="K14" s="12">
        <v>4</v>
      </c>
      <c r="L14" s="12"/>
      <c r="M14" s="12"/>
      <c r="N14" s="12"/>
    </row>
    <row r="15" ht="15" customHeight="1" spans="1:14">
      <c r="A15" s="9"/>
      <c r="B15" s="37"/>
      <c r="C15" s="12"/>
      <c r="D15" s="55" t="s">
        <v>100</v>
      </c>
      <c r="E15" s="56"/>
      <c r="F15" s="57"/>
      <c r="G15" s="35" t="s">
        <v>98</v>
      </c>
      <c r="H15" s="59">
        <v>0.95</v>
      </c>
      <c r="I15" s="12">
        <v>4</v>
      </c>
      <c r="J15" s="12"/>
      <c r="K15" s="12">
        <v>4</v>
      </c>
      <c r="L15" s="12"/>
      <c r="M15" s="12"/>
      <c r="N15" s="12"/>
    </row>
    <row r="16" ht="15" customHeight="1" spans="1:14">
      <c r="A16" s="9"/>
      <c r="B16" s="37"/>
      <c r="C16" s="12" t="s">
        <v>101</v>
      </c>
      <c r="D16" s="34" t="s">
        <v>102</v>
      </c>
      <c r="E16" s="34"/>
      <c r="F16" s="34"/>
      <c r="G16" s="35" t="s">
        <v>98</v>
      </c>
      <c r="H16" s="59">
        <v>0.98</v>
      </c>
      <c r="I16" s="12">
        <v>4</v>
      </c>
      <c r="J16" s="12"/>
      <c r="K16" s="12">
        <v>4</v>
      </c>
      <c r="L16" s="12"/>
      <c r="M16" s="12"/>
      <c r="N16" s="12"/>
    </row>
    <row r="17" ht="15" customHeight="1" spans="1:14">
      <c r="A17" s="9"/>
      <c r="B17" s="37"/>
      <c r="C17" s="12"/>
      <c r="D17" s="34" t="s">
        <v>103</v>
      </c>
      <c r="E17" s="34"/>
      <c r="F17" s="34"/>
      <c r="G17" s="35" t="s">
        <v>104</v>
      </c>
      <c r="H17" s="43" t="s">
        <v>104</v>
      </c>
      <c r="I17" s="12">
        <v>4</v>
      </c>
      <c r="J17" s="12"/>
      <c r="K17" s="12">
        <v>4</v>
      </c>
      <c r="L17" s="12"/>
      <c r="M17" s="12"/>
      <c r="N17" s="12"/>
    </row>
    <row r="18" ht="15" customHeight="1" spans="1:14">
      <c r="A18" s="9"/>
      <c r="B18" s="37"/>
      <c r="C18" s="12"/>
      <c r="D18" s="34" t="s">
        <v>105</v>
      </c>
      <c r="E18" s="34"/>
      <c r="F18" s="34"/>
      <c r="G18" s="35" t="s">
        <v>106</v>
      </c>
      <c r="H18" s="43" t="s">
        <v>106</v>
      </c>
      <c r="I18" s="12">
        <v>4</v>
      </c>
      <c r="J18" s="12"/>
      <c r="K18" s="12">
        <v>4</v>
      </c>
      <c r="L18" s="12"/>
      <c r="M18" s="12"/>
      <c r="N18" s="12"/>
    </row>
    <row r="19" ht="15" customHeight="1" spans="1:14">
      <c r="A19" s="9"/>
      <c r="B19" s="37"/>
      <c r="C19" s="12"/>
      <c r="D19" s="34" t="s">
        <v>107</v>
      </c>
      <c r="E19" s="34"/>
      <c r="F19" s="34"/>
      <c r="G19" s="35" t="s">
        <v>108</v>
      </c>
      <c r="H19" s="58">
        <f>100%</f>
        <v>1</v>
      </c>
      <c r="I19" s="12">
        <v>4</v>
      </c>
      <c r="J19" s="12"/>
      <c r="K19" s="12">
        <v>4</v>
      </c>
      <c r="L19" s="12"/>
      <c r="M19" s="12"/>
      <c r="N19" s="12"/>
    </row>
    <row r="20" ht="15" customHeight="1" spans="1:14">
      <c r="A20" s="9"/>
      <c r="B20" s="37"/>
      <c r="C20" s="12" t="s">
        <v>109</v>
      </c>
      <c r="D20" s="34" t="s">
        <v>110</v>
      </c>
      <c r="E20" s="34"/>
      <c r="F20" s="34"/>
      <c r="G20" s="35" t="s">
        <v>111</v>
      </c>
      <c r="H20" s="60" t="s">
        <v>111</v>
      </c>
      <c r="I20" s="12">
        <v>3</v>
      </c>
      <c r="J20" s="12"/>
      <c r="K20" s="12">
        <v>3</v>
      </c>
      <c r="L20" s="12"/>
      <c r="M20" s="12"/>
      <c r="N20" s="12"/>
    </row>
    <row r="21" ht="15" customHeight="1" spans="1:14">
      <c r="A21" s="9"/>
      <c r="B21" s="37"/>
      <c r="C21" s="12"/>
      <c r="D21" s="34" t="s">
        <v>112</v>
      </c>
      <c r="E21" s="34"/>
      <c r="F21" s="34"/>
      <c r="G21" s="35" t="s">
        <v>111</v>
      </c>
      <c r="H21" s="60" t="s">
        <v>111</v>
      </c>
      <c r="I21" s="12">
        <v>3</v>
      </c>
      <c r="J21" s="12"/>
      <c r="K21" s="12">
        <v>3</v>
      </c>
      <c r="L21" s="12"/>
      <c r="M21" s="12"/>
      <c r="N21" s="12"/>
    </row>
    <row r="22" ht="15" customHeight="1" spans="1:14">
      <c r="A22" s="9"/>
      <c r="B22" s="37"/>
      <c r="C22" s="33" t="s">
        <v>113</v>
      </c>
      <c r="D22" s="34" t="s">
        <v>114</v>
      </c>
      <c r="E22" s="34"/>
      <c r="F22" s="34"/>
      <c r="G22" s="35" t="s">
        <v>115</v>
      </c>
      <c r="H22" s="43" t="s">
        <v>115</v>
      </c>
      <c r="I22" s="12">
        <v>4</v>
      </c>
      <c r="J22" s="12"/>
      <c r="K22" s="12">
        <v>4</v>
      </c>
      <c r="L22" s="12"/>
      <c r="M22" s="12"/>
      <c r="N22" s="12"/>
    </row>
    <row r="23" ht="15" customHeight="1" spans="1:14">
      <c r="A23" s="9"/>
      <c r="B23" s="37"/>
      <c r="C23" s="37"/>
      <c r="D23" s="34" t="s">
        <v>116</v>
      </c>
      <c r="E23" s="34"/>
      <c r="F23" s="34"/>
      <c r="G23" s="35" t="s">
        <v>117</v>
      </c>
      <c r="H23" s="43" t="s">
        <v>117</v>
      </c>
      <c r="I23" s="12">
        <v>4</v>
      </c>
      <c r="J23" s="12"/>
      <c r="K23" s="12">
        <v>4</v>
      </c>
      <c r="L23" s="12"/>
      <c r="M23" s="12"/>
      <c r="N23" s="12"/>
    </row>
    <row r="24" ht="15" customHeight="1" spans="1:14">
      <c r="A24" s="9"/>
      <c r="B24" s="37"/>
      <c r="C24" s="37"/>
      <c r="D24" s="34" t="s">
        <v>118</v>
      </c>
      <c r="E24" s="34"/>
      <c r="F24" s="34"/>
      <c r="G24" s="35" t="s">
        <v>119</v>
      </c>
      <c r="H24" s="43" t="s">
        <v>119</v>
      </c>
      <c r="I24" s="12">
        <v>4</v>
      </c>
      <c r="J24" s="12"/>
      <c r="K24" s="12">
        <v>4</v>
      </c>
      <c r="L24" s="12"/>
      <c r="M24" s="12"/>
      <c r="N24" s="12"/>
    </row>
    <row r="25" ht="15" customHeight="1" spans="1:14">
      <c r="A25" s="9"/>
      <c r="B25" s="48"/>
      <c r="C25" s="48"/>
      <c r="D25" s="34" t="s">
        <v>120</v>
      </c>
      <c r="E25" s="34"/>
      <c r="F25" s="34"/>
      <c r="G25" s="35" t="s">
        <v>121</v>
      </c>
      <c r="H25" s="59">
        <v>0.3</v>
      </c>
      <c r="I25" s="12">
        <v>4</v>
      </c>
      <c r="J25" s="12"/>
      <c r="K25" s="12">
        <v>4</v>
      </c>
      <c r="L25" s="12"/>
      <c r="M25" s="12"/>
      <c r="N25" s="12"/>
    </row>
    <row r="26" ht="15" customHeight="1" spans="1:14">
      <c r="A26" s="9"/>
      <c r="B26" s="61" t="s">
        <v>122</v>
      </c>
      <c r="C26" s="10" t="s">
        <v>123</v>
      </c>
      <c r="D26" s="11" t="s">
        <v>124</v>
      </c>
      <c r="E26" s="11"/>
      <c r="F26" s="11"/>
      <c r="G26" s="35" t="s">
        <v>98</v>
      </c>
      <c r="H26" s="59">
        <v>0.92</v>
      </c>
      <c r="I26" s="10">
        <v>3</v>
      </c>
      <c r="J26" s="10"/>
      <c r="K26" s="10">
        <v>3</v>
      </c>
      <c r="L26" s="10"/>
      <c r="M26" s="10"/>
      <c r="N26" s="10"/>
    </row>
    <row r="27" ht="15" customHeight="1" spans="1:14">
      <c r="A27" s="9"/>
      <c r="B27" s="61"/>
      <c r="C27" s="10"/>
      <c r="D27" s="11" t="s">
        <v>125</v>
      </c>
      <c r="E27" s="11"/>
      <c r="F27" s="11"/>
      <c r="G27" s="35" t="s">
        <v>126</v>
      </c>
      <c r="H27" s="43" t="s">
        <v>126</v>
      </c>
      <c r="I27" s="10">
        <v>3</v>
      </c>
      <c r="J27" s="10"/>
      <c r="K27" s="10">
        <v>3</v>
      </c>
      <c r="L27" s="10"/>
      <c r="M27" s="10"/>
      <c r="N27" s="10"/>
    </row>
    <row r="28" ht="15" customHeight="1" spans="1:14">
      <c r="A28" s="9"/>
      <c r="B28" s="61"/>
      <c r="C28" s="10" t="s">
        <v>127</v>
      </c>
      <c r="D28" s="11" t="s">
        <v>128</v>
      </c>
      <c r="E28" s="11"/>
      <c r="F28" s="11"/>
      <c r="G28" s="35" t="s">
        <v>98</v>
      </c>
      <c r="H28" s="59">
        <v>1</v>
      </c>
      <c r="I28" s="10">
        <v>3</v>
      </c>
      <c r="J28" s="10"/>
      <c r="K28" s="10">
        <v>3</v>
      </c>
      <c r="L28" s="10"/>
      <c r="M28" s="10"/>
      <c r="N28" s="10"/>
    </row>
    <row r="29" ht="15" customHeight="1" spans="1:14">
      <c r="A29" s="9"/>
      <c r="B29" s="61"/>
      <c r="C29" s="10"/>
      <c r="D29" s="11" t="s">
        <v>129</v>
      </c>
      <c r="E29" s="11"/>
      <c r="F29" s="11"/>
      <c r="G29" s="35" t="s">
        <v>108</v>
      </c>
      <c r="H29" s="59">
        <v>1</v>
      </c>
      <c r="I29" s="10">
        <v>3</v>
      </c>
      <c r="J29" s="10"/>
      <c r="K29" s="10">
        <v>3</v>
      </c>
      <c r="L29" s="10"/>
      <c r="M29" s="10"/>
      <c r="N29" s="10"/>
    </row>
    <row r="30" ht="15" customHeight="1" spans="1:14">
      <c r="A30" s="9"/>
      <c r="B30" s="61"/>
      <c r="C30" s="10"/>
      <c r="D30" s="11" t="s">
        <v>130</v>
      </c>
      <c r="E30" s="11"/>
      <c r="F30" s="11"/>
      <c r="G30" s="35" t="s">
        <v>131</v>
      </c>
      <c r="H30" s="43" t="s">
        <v>131</v>
      </c>
      <c r="I30" s="10">
        <v>3</v>
      </c>
      <c r="J30" s="10"/>
      <c r="K30" s="10">
        <v>3</v>
      </c>
      <c r="L30" s="10"/>
      <c r="M30" s="10"/>
      <c r="N30" s="10"/>
    </row>
    <row r="31" ht="15" customHeight="1" spans="1:14">
      <c r="A31" s="9"/>
      <c r="B31" s="61"/>
      <c r="C31" s="10" t="s">
        <v>132</v>
      </c>
      <c r="D31" s="11" t="s">
        <v>133</v>
      </c>
      <c r="E31" s="11"/>
      <c r="F31" s="11"/>
      <c r="G31" s="35" t="s">
        <v>63</v>
      </c>
      <c r="H31" s="59">
        <v>0.85</v>
      </c>
      <c r="I31" s="10">
        <v>3</v>
      </c>
      <c r="J31" s="10"/>
      <c r="K31" s="10">
        <v>3</v>
      </c>
      <c r="L31" s="10"/>
      <c r="M31" s="10"/>
      <c r="N31" s="10"/>
    </row>
    <row r="32" ht="15" customHeight="1" spans="1:14">
      <c r="A32" s="9"/>
      <c r="B32" s="61"/>
      <c r="C32" s="10"/>
      <c r="D32" s="11" t="s">
        <v>134</v>
      </c>
      <c r="E32" s="11"/>
      <c r="F32" s="11"/>
      <c r="G32" s="35" t="s">
        <v>135</v>
      </c>
      <c r="H32" s="43" t="s">
        <v>135</v>
      </c>
      <c r="I32" s="10">
        <v>3</v>
      </c>
      <c r="J32" s="10"/>
      <c r="K32" s="10">
        <v>3</v>
      </c>
      <c r="L32" s="10"/>
      <c r="M32" s="10"/>
      <c r="N32" s="10"/>
    </row>
    <row r="33" ht="24" customHeight="1" spans="1:14">
      <c r="A33" s="9"/>
      <c r="B33" s="61"/>
      <c r="C33" s="14" t="s">
        <v>136</v>
      </c>
      <c r="D33" s="11" t="s">
        <v>137</v>
      </c>
      <c r="E33" s="11"/>
      <c r="F33" s="11"/>
      <c r="G33" s="35" t="s">
        <v>138</v>
      </c>
      <c r="H33" s="62" t="s">
        <v>138</v>
      </c>
      <c r="I33" s="10">
        <v>3</v>
      </c>
      <c r="J33" s="10"/>
      <c r="K33" s="10">
        <v>3</v>
      </c>
      <c r="L33" s="10"/>
      <c r="M33" s="10"/>
      <c r="N33" s="10"/>
    </row>
    <row r="34" ht="15" customHeight="1" spans="1:14">
      <c r="A34" s="9"/>
      <c r="B34" s="61"/>
      <c r="C34" s="61"/>
      <c r="D34" s="11" t="s">
        <v>139</v>
      </c>
      <c r="E34" s="11"/>
      <c r="F34" s="11"/>
      <c r="G34" s="35" t="s">
        <v>140</v>
      </c>
      <c r="H34" s="59">
        <v>1</v>
      </c>
      <c r="I34" s="10">
        <v>3</v>
      </c>
      <c r="J34" s="10"/>
      <c r="K34" s="10">
        <v>3</v>
      </c>
      <c r="L34" s="10"/>
      <c r="M34" s="10"/>
      <c r="N34" s="10"/>
    </row>
    <row r="35" ht="15" customHeight="1" spans="1:14">
      <c r="A35" s="9"/>
      <c r="B35" s="63"/>
      <c r="C35" s="63"/>
      <c r="D35" s="11" t="s">
        <v>141</v>
      </c>
      <c r="E35" s="11"/>
      <c r="F35" s="11"/>
      <c r="G35" s="35" t="s">
        <v>140</v>
      </c>
      <c r="H35" s="59">
        <v>1</v>
      </c>
      <c r="I35" s="10">
        <v>3</v>
      </c>
      <c r="J35" s="10"/>
      <c r="K35" s="10">
        <v>3</v>
      </c>
      <c r="L35" s="10"/>
      <c r="M35" s="10"/>
      <c r="N35" s="10"/>
    </row>
    <row r="36" ht="15" customHeight="1" spans="1:14">
      <c r="A36" s="9"/>
      <c r="B36" s="10" t="s">
        <v>142</v>
      </c>
      <c r="C36" s="10" t="s">
        <v>143</v>
      </c>
      <c r="D36" s="11" t="s">
        <v>144</v>
      </c>
      <c r="E36" s="11"/>
      <c r="F36" s="11"/>
      <c r="G36" s="35" t="s">
        <v>98</v>
      </c>
      <c r="H36" s="59">
        <v>0.95</v>
      </c>
      <c r="I36" s="10">
        <v>2.5</v>
      </c>
      <c r="J36" s="10"/>
      <c r="K36" s="10">
        <v>2.5</v>
      </c>
      <c r="L36" s="10"/>
      <c r="M36" s="10"/>
      <c r="N36" s="10"/>
    </row>
    <row r="37" ht="15" customHeight="1" spans="1:14">
      <c r="A37" s="9"/>
      <c r="B37" s="10"/>
      <c r="C37" s="10"/>
      <c r="D37" s="11" t="s">
        <v>145</v>
      </c>
      <c r="E37" s="11"/>
      <c r="F37" s="11"/>
      <c r="G37" s="35" t="s">
        <v>146</v>
      </c>
      <c r="H37" s="43" t="s">
        <v>146</v>
      </c>
      <c r="I37" s="10">
        <v>2.5</v>
      </c>
      <c r="J37" s="10"/>
      <c r="K37" s="10">
        <v>2.5</v>
      </c>
      <c r="L37" s="10"/>
      <c r="M37" s="10"/>
      <c r="N37" s="10"/>
    </row>
    <row r="38" ht="15" customHeight="1" spans="1:14">
      <c r="A38" s="9"/>
      <c r="B38" s="10"/>
      <c r="C38" s="10"/>
      <c r="D38" s="11" t="s">
        <v>147</v>
      </c>
      <c r="E38" s="11"/>
      <c r="F38" s="11"/>
      <c r="G38" s="35" t="s">
        <v>148</v>
      </c>
      <c r="H38" s="59">
        <v>0.95</v>
      </c>
      <c r="I38" s="10">
        <v>2.5</v>
      </c>
      <c r="J38" s="10"/>
      <c r="K38" s="10">
        <v>2</v>
      </c>
      <c r="L38" s="10"/>
      <c r="M38" s="10"/>
      <c r="N38" s="10"/>
    </row>
    <row r="39" ht="15" customHeight="1" spans="1:14">
      <c r="A39" s="9"/>
      <c r="B39" s="10"/>
      <c r="C39" s="10"/>
      <c r="D39" s="11" t="s">
        <v>149</v>
      </c>
      <c r="E39" s="11"/>
      <c r="F39" s="11"/>
      <c r="G39" s="35" t="s">
        <v>98</v>
      </c>
      <c r="H39" s="59">
        <v>0.95</v>
      </c>
      <c r="I39" s="10">
        <v>2.5</v>
      </c>
      <c r="J39" s="10"/>
      <c r="K39" s="10">
        <v>2.5</v>
      </c>
      <c r="L39" s="10"/>
      <c r="M39" s="10"/>
      <c r="N39" s="10"/>
    </row>
    <row r="40" ht="15" customHeight="1" spans="1:14">
      <c r="A40" s="18" t="s">
        <v>150</v>
      </c>
      <c r="B40" s="18"/>
      <c r="C40" s="18"/>
      <c r="D40" s="18"/>
      <c r="E40" s="18"/>
      <c r="F40" s="18"/>
      <c r="G40" s="18"/>
      <c r="H40" s="18"/>
      <c r="I40" s="18">
        <f>SUM(I13:I39)</f>
        <v>90</v>
      </c>
      <c r="J40" s="18"/>
      <c r="K40" s="18">
        <f>SUM(K13:L39)</f>
        <v>89.5</v>
      </c>
      <c r="L40" s="18"/>
      <c r="M40" s="10" t="s">
        <v>33</v>
      </c>
      <c r="N40" s="10"/>
    </row>
    <row r="41" spans="1:14">
      <c r="A41" s="19" t="s">
        <v>151</v>
      </c>
      <c r="B41" s="20" t="s">
        <v>152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6"/>
    </row>
    <row r="42" spans="1:14">
      <c r="A42" s="22" t="s">
        <v>153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</row>
    <row r="43" ht="51.9" customHeight="1" spans="1:14">
      <c r="A43" s="22" t="s">
        <v>154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ht="41.1" customHeight="1" spans="1:14">
      <c r="A44" s="22" t="s">
        <v>155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7" spans="14:14">
      <c r="N47" t="s">
        <v>33</v>
      </c>
    </row>
  </sheetData>
  <mergeCells count="17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A40:H40"/>
    <mergeCell ref="I40:J40"/>
    <mergeCell ref="K40:L40"/>
    <mergeCell ref="M40:N40"/>
    <mergeCell ref="B41:N41"/>
    <mergeCell ref="A42:N42"/>
    <mergeCell ref="A43:N43"/>
    <mergeCell ref="A44:N44"/>
    <mergeCell ref="A10:A11"/>
    <mergeCell ref="A12:A39"/>
    <mergeCell ref="B13:B25"/>
    <mergeCell ref="B26:B35"/>
    <mergeCell ref="B36:B39"/>
    <mergeCell ref="C13:C15"/>
    <mergeCell ref="C16:C19"/>
    <mergeCell ref="C20:C21"/>
    <mergeCell ref="C22:C25"/>
    <mergeCell ref="C26:C27"/>
    <mergeCell ref="C28:C30"/>
    <mergeCell ref="C31:C32"/>
    <mergeCell ref="C33:C35"/>
    <mergeCell ref="C36:C3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workbookViewId="0">
      <selection activeCell="P21" sqref="P21"/>
    </sheetView>
  </sheetViews>
  <sheetFormatPr defaultColWidth="9" defaultRowHeight="14.4"/>
  <cols>
    <col min="1" max="1" width="5.21296296296296" customWidth="1"/>
    <col min="3" max="3" width="7.21296296296296" customWidth="1"/>
    <col min="5" max="5" width="12.3333333333333" customWidth="1"/>
    <col min="6" max="6" width="2.33333333333333" customWidth="1"/>
    <col min="7" max="7" width="10.8796296296296" customWidth="1"/>
    <col min="8" max="8" width="10.1111111111111" customWidth="1"/>
    <col min="9" max="9" width="6.87962962962963" customWidth="1"/>
    <col min="10" max="10" width="0.87962962962963" customWidth="1"/>
    <col min="11" max="11" width="8" customWidth="1"/>
    <col min="12" max="12" width="1" customWidth="1"/>
    <col min="13" max="13" width="6.87962962962963" customWidth="1"/>
    <col min="14" max="14" width="12.8796296296296" customWidth="1"/>
    <col min="16" max="16" width="12.6296296296296"/>
    <col min="17" max="17" width="11.1111111111111" customWidth="1"/>
  </cols>
  <sheetData>
    <row r="1" customFormat="1" ht="42" customHeight="1" spans="1:14">
      <c r="A1" s="1" t="s">
        <v>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spans="1:14">
      <c r="A2" s="2" t="s">
        <v>76</v>
      </c>
      <c r="B2" s="2"/>
      <c r="C2" s="2" t="s">
        <v>156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spans="1:14">
      <c r="A3" s="2" t="s">
        <v>78</v>
      </c>
      <c r="B3" s="2"/>
      <c r="C3" s="2" t="s">
        <v>79</v>
      </c>
      <c r="D3" s="2"/>
      <c r="E3" s="2"/>
      <c r="F3" s="2"/>
      <c r="G3" s="2"/>
      <c r="H3" s="2" t="s">
        <v>80</v>
      </c>
      <c r="I3" s="2"/>
      <c r="J3" s="27" t="s">
        <v>2</v>
      </c>
      <c r="K3" s="27"/>
      <c r="L3" s="27"/>
      <c r="M3" s="27"/>
      <c r="N3" s="27"/>
    </row>
    <row r="4" customFormat="1" spans="1:14">
      <c r="A4" s="27" t="s">
        <v>81</v>
      </c>
      <c r="B4" s="27"/>
      <c r="C4" s="27"/>
      <c r="D4" s="27"/>
      <c r="E4" s="27" t="s">
        <v>4</v>
      </c>
      <c r="F4" s="27" t="s">
        <v>82</v>
      </c>
      <c r="G4" s="27"/>
      <c r="H4" s="27" t="s">
        <v>83</v>
      </c>
      <c r="I4" s="27"/>
      <c r="J4" s="27" t="s">
        <v>8</v>
      </c>
      <c r="K4" s="27"/>
      <c r="L4" s="27" t="s">
        <v>84</v>
      </c>
      <c r="M4" s="27"/>
      <c r="N4" s="27" t="s">
        <v>9</v>
      </c>
    </row>
    <row r="5" customFormat="1" spans="1:14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customFormat="1" spans="1:14">
      <c r="A6" s="27"/>
      <c r="B6" s="27"/>
      <c r="C6" s="28" t="s">
        <v>85</v>
      </c>
      <c r="D6" s="28"/>
      <c r="E6" s="29">
        <v>96</v>
      </c>
      <c r="F6" s="30">
        <v>166.41</v>
      </c>
      <c r="G6" s="31"/>
      <c r="H6" s="30">
        <v>153.08</v>
      </c>
      <c r="I6" s="31"/>
      <c r="J6" s="27">
        <v>10</v>
      </c>
      <c r="K6" s="27"/>
      <c r="L6" s="50">
        <f>H6/F6</f>
        <v>0.919896640826874</v>
      </c>
      <c r="M6" s="27"/>
      <c r="N6" s="27">
        <v>9.2</v>
      </c>
    </row>
    <row r="7" customFormat="1" ht="24" customHeight="1" spans="1:14">
      <c r="A7" s="27"/>
      <c r="B7" s="27"/>
      <c r="C7" s="27" t="s">
        <v>86</v>
      </c>
      <c r="D7" s="27"/>
      <c r="E7" s="29">
        <v>96</v>
      </c>
      <c r="F7" s="30">
        <v>140</v>
      </c>
      <c r="G7" s="31"/>
      <c r="H7" s="30">
        <v>153.08</v>
      </c>
      <c r="I7" s="31"/>
      <c r="J7" s="27" t="s">
        <v>12</v>
      </c>
      <c r="K7" s="27"/>
      <c r="L7" s="51" t="s">
        <v>87</v>
      </c>
      <c r="M7" s="27"/>
      <c r="N7" s="27" t="s">
        <v>12</v>
      </c>
    </row>
    <row r="8" customFormat="1" spans="1:14">
      <c r="A8" s="27"/>
      <c r="B8" s="27"/>
      <c r="C8" s="27" t="s">
        <v>88</v>
      </c>
      <c r="D8" s="27"/>
      <c r="E8" s="27" t="s">
        <v>33</v>
      </c>
      <c r="F8" s="30">
        <v>26.41</v>
      </c>
      <c r="G8" s="31"/>
      <c r="H8" s="27" t="s">
        <v>33</v>
      </c>
      <c r="I8" s="27"/>
      <c r="J8" s="27" t="s">
        <v>12</v>
      </c>
      <c r="K8" s="27"/>
      <c r="L8" s="27"/>
      <c r="M8" s="27"/>
      <c r="N8" s="27" t="s">
        <v>12</v>
      </c>
    </row>
    <row r="9" customFormat="1" spans="1:14">
      <c r="A9" s="27"/>
      <c r="B9" s="27"/>
      <c r="C9" s="27" t="s">
        <v>89</v>
      </c>
      <c r="D9" s="27"/>
      <c r="E9" s="27"/>
      <c r="F9" s="27"/>
      <c r="G9" s="27"/>
      <c r="H9" s="27"/>
      <c r="I9" s="27"/>
      <c r="J9" s="27" t="s">
        <v>12</v>
      </c>
      <c r="K9" s="27"/>
      <c r="L9" s="27"/>
      <c r="M9" s="27"/>
      <c r="N9" s="27" t="s">
        <v>12</v>
      </c>
    </row>
    <row r="10" customFormat="1" spans="1:14">
      <c r="A10" s="27" t="s">
        <v>90</v>
      </c>
      <c r="B10" s="27" t="s">
        <v>15</v>
      </c>
      <c r="C10" s="27"/>
      <c r="D10" s="27"/>
      <c r="E10" s="27"/>
      <c r="F10" s="27"/>
      <c r="G10" s="27"/>
      <c r="H10" s="27" t="s">
        <v>91</v>
      </c>
      <c r="I10" s="27"/>
      <c r="J10" s="27"/>
      <c r="K10" s="27"/>
      <c r="L10" s="27"/>
      <c r="M10" s="27"/>
      <c r="N10" s="27"/>
    </row>
    <row r="11" customFormat="1" ht="46.8" customHeight="1" spans="1:14">
      <c r="A11" s="27"/>
      <c r="B11" s="6" t="s">
        <v>157</v>
      </c>
      <c r="C11" s="7"/>
      <c r="D11" s="7"/>
      <c r="E11" s="7"/>
      <c r="F11" s="7"/>
      <c r="G11" s="8"/>
      <c r="H11" s="6" t="s">
        <v>158</v>
      </c>
      <c r="I11" s="7"/>
      <c r="J11" s="7"/>
      <c r="K11" s="7"/>
      <c r="L11" s="7"/>
      <c r="M11" s="7"/>
      <c r="N11" s="8"/>
    </row>
    <row r="12" customFormat="1" ht="21.6" spans="1:14">
      <c r="A12" s="32" t="s">
        <v>94</v>
      </c>
      <c r="B12" s="12" t="s">
        <v>22</v>
      </c>
      <c r="C12" s="12" t="s">
        <v>23</v>
      </c>
      <c r="D12" s="12" t="s">
        <v>24</v>
      </c>
      <c r="E12" s="12"/>
      <c r="F12" s="12"/>
      <c r="G12" s="12" t="s">
        <v>25</v>
      </c>
      <c r="H12" s="12" t="s">
        <v>26</v>
      </c>
      <c r="I12" s="12" t="s">
        <v>8</v>
      </c>
      <c r="J12" s="12"/>
      <c r="K12" s="12" t="s">
        <v>9</v>
      </c>
      <c r="L12" s="12"/>
      <c r="M12" s="12" t="s">
        <v>27</v>
      </c>
      <c r="N12" s="12"/>
    </row>
    <row r="13" ht="24" spans="1:17">
      <c r="A13" s="32"/>
      <c r="B13" s="12" t="s">
        <v>95</v>
      </c>
      <c r="C13" s="33" t="s">
        <v>96</v>
      </c>
      <c r="D13" s="34" t="s">
        <v>159</v>
      </c>
      <c r="E13" s="34"/>
      <c r="F13" s="34"/>
      <c r="G13" s="35" t="s">
        <v>160</v>
      </c>
      <c r="H13" s="36">
        <v>2818</v>
      </c>
      <c r="I13" s="12">
        <v>7</v>
      </c>
      <c r="J13" s="12"/>
      <c r="K13" s="12">
        <v>7</v>
      </c>
      <c r="L13" s="12"/>
      <c r="M13" s="12"/>
      <c r="N13" s="12"/>
      <c r="Q13" s="54"/>
    </row>
    <row r="14" customFormat="1" spans="1:17">
      <c r="A14" s="32"/>
      <c r="B14" s="12"/>
      <c r="C14" s="37"/>
      <c r="D14" s="38" t="s">
        <v>161</v>
      </c>
      <c r="E14" s="39"/>
      <c r="F14" s="40"/>
      <c r="G14" s="35" t="s">
        <v>162</v>
      </c>
      <c r="H14" s="36">
        <v>184</v>
      </c>
      <c r="I14" s="52">
        <v>7</v>
      </c>
      <c r="J14" s="53"/>
      <c r="K14" s="52">
        <v>7</v>
      </c>
      <c r="L14" s="53"/>
      <c r="M14" s="52"/>
      <c r="N14" s="53"/>
      <c r="Q14" s="54"/>
    </row>
    <row r="15" customFormat="1" spans="1:14">
      <c r="A15" s="32"/>
      <c r="B15" s="12"/>
      <c r="C15" s="12" t="s">
        <v>101</v>
      </c>
      <c r="D15" s="34" t="s">
        <v>163</v>
      </c>
      <c r="E15" s="34"/>
      <c r="F15" s="34"/>
      <c r="G15" s="35" t="s">
        <v>164</v>
      </c>
      <c r="H15" s="35" t="s">
        <v>164</v>
      </c>
      <c r="I15" s="12">
        <v>7</v>
      </c>
      <c r="J15" s="12"/>
      <c r="K15" s="12">
        <v>7</v>
      </c>
      <c r="L15" s="12"/>
      <c r="M15" s="12"/>
      <c r="N15" s="12"/>
    </row>
    <row r="16" customFormat="1" spans="1:14">
      <c r="A16" s="32"/>
      <c r="B16" s="12"/>
      <c r="C16" s="12"/>
      <c r="D16" s="34" t="s">
        <v>165</v>
      </c>
      <c r="E16" s="34"/>
      <c r="F16" s="34"/>
      <c r="G16" s="35" t="s">
        <v>57</v>
      </c>
      <c r="H16" s="35" t="s">
        <v>57</v>
      </c>
      <c r="I16" s="12">
        <v>7</v>
      </c>
      <c r="J16" s="12"/>
      <c r="K16" s="12">
        <v>6</v>
      </c>
      <c r="L16" s="12"/>
      <c r="M16" s="12"/>
      <c r="N16" s="12"/>
    </row>
    <row r="17" customFormat="1" spans="1:14">
      <c r="A17" s="32"/>
      <c r="B17" s="12"/>
      <c r="C17" s="12" t="s">
        <v>109</v>
      </c>
      <c r="D17" s="34" t="s">
        <v>166</v>
      </c>
      <c r="E17" s="34"/>
      <c r="F17" s="34"/>
      <c r="G17" s="35" t="s">
        <v>167</v>
      </c>
      <c r="H17" s="35" t="s">
        <v>167</v>
      </c>
      <c r="I17" s="12">
        <v>7</v>
      </c>
      <c r="J17" s="12"/>
      <c r="K17" s="12">
        <v>7</v>
      </c>
      <c r="L17" s="12"/>
      <c r="M17" s="12"/>
      <c r="N17" s="12"/>
    </row>
    <row r="18" customFormat="1" spans="1:14">
      <c r="A18" s="32"/>
      <c r="B18" s="12"/>
      <c r="C18" s="12"/>
      <c r="D18" s="34" t="s">
        <v>168</v>
      </c>
      <c r="E18" s="34"/>
      <c r="F18" s="34"/>
      <c r="G18" s="35" t="s">
        <v>111</v>
      </c>
      <c r="H18" s="35" t="s">
        <v>111</v>
      </c>
      <c r="I18" s="12">
        <v>7</v>
      </c>
      <c r="J18" s="12"/>
      <c r="K18" s="12">
        <v>7</v>
      </c>
      <c r="L18" s="12"/>
      <c r="M18" s="12"/>
      <c r="N18" s="12"/>
    </row>
    <row r="19" customFormat="1" ht="21.6" spans="1:14">
      <c r="A19" s="32"/>
      <c r="B19" s="12"/>
      <c r="C19" s="12" t="s">
        <v>113</v>
      </c>
      <c r="D19" s="34" t="s">
        <v>169</v>
      </c>
      <c r="E19" s="34"/>
      <c r="F19" s="34"/>
      <c r="G19" s="41">
        <v>1</v>
      </c>
      <c r="H19" s="42">
        <v>1</v>
      </c>
      <c r="I19" s="12">
        <v>8</v>
      </c>
      <c r="J19" s="12"/>
      <c r="K19" s="12">
        <v>8</v>
      </c>
      <c r="L19" s="12"/>
      <c r="M19" s="12"/>
      <c r="N19" s="12"/>
    </row>
    <row r="20" customFormat="1" spans="1:14">
      <c r="A20" s="32"/>
      <c r="B20" s="33" t="s">
        <v>122</v>
      </c>
      <c r="C20" s="12" t="s">
        <v>123</v>
      </c>
      <c r="D20" s="34" t="s">
        <v>125</v>
      </c>
      <c r="E20" s="34"/>
      <c r="F20" s="34"/>
      <c r="G20" s="35" t="s">
        <v>126</v>
      </c>
      <c r="H20" s="35" t="s">
        <v>126</v>
      </c>
      <c r="I20" s="12">
        <v>4</v>
      </c>
      <c r="J20" s="12"/>
      <c r="K20" s="12">
        <v>4</v>
      </c>
      <c r="L20" s="12"/>
      <c r="M20" s="12"/>
      <c r="N20" s="12"/>
    </row>
    <row r="21" customFormat="1" spans="1:14">
      <c r="A21" s="32"/>
      <c r="B21" s="37"/>
      <c r="C21" s="12"/>
      <c r="D21" s="34" t="s">
        <v>170</v>
      </c>
      <c r="E21" s="34"/>
      <c r="F21" s="34"/>
      <c r="G21" s="35" t="s">
        <v>135</v>
      </c>
      <c r="H21" s="35" t="s">
        <v>135</v>
      </c>
      <c r="I21" s="12">
        <v>4</v>
      </c>
      <c r="J21" s="12"/>
      <c r="K21" s="12">
        <v>4</v>
      </c>
      <c r="L21" s="12"/>
      <c r="M21" s="12"/>
      <c r="N21" s="12"/>
    </row>
    <row r="22" customFormat="1" spans="1:14">
      <c r="A22" s="32"/>
      <c r="B22" s="37"/>
      <c r="C22" s="12" t="s">
        <v>127</v>
      </c>
      <c r="D22" s="34" t="s">
        <v>171</v>
      </c>
      <c r="E22" s="34"/>
      <c r="F22" s="34"/>
      <c r="G22" s="35" t="s">
        <v>146</v>
      </c>
      <c r="H22" s="35" t="s">
        <v>146</v>
      </c>
      <c r="I22" s="12">
        <v>4</v>
      </c>
      <c r="J22" s="12"/>
      <c r="K22" s="12">
        <v>4</v>
      </c>
      <c r="L22" s="12"/>
      <c r="M22" s="12"/>
      <c r="N22" s="12"/>
    </row>
    <row r="23" customFormat="1" spans="1:14">
      <c r="A23" s="32"/>
      <c r="B23" s="37"/>
      <c r="C23" s="12"/>
      <c r="D23" s="34" t="s">
        <v>116</v>
      </c>
      <c r="E23" s="34"/>
      <c r="F23" s="34"/>
      <c r="G23" s="35" t="s">
        <v>126</v>
      </c>
      <c r="H23" s="35" t="s">
        <v>126</v>
      </c>
      <c r="I23" s="12">
        <v>4</v>
      </c>
      <c r="J23" s="12"/>
      <c r="K23" s="12">
        <v>3.5</v>
      </c>
      <c r="L23" s="12"/>
      <c r="M23" s="12"/>
      <c r="N23" s="12"/>
    </row>
    <row r="24" customFormat="1" spans="1:14">
      <c r="A24" s="32"/>
      <c r="B24" s="37"/>
      <c r="C24" s="12" t="s">
        <v>132</v>
      </c>
      <c r="D24" s="34" t="s">
        <v>172</v>
      </c>
      <c r="E24" s="34"/>
      <c r="F24" s="34"/>
      <c r="G24" s="35" t="s">
        <v>173</v>
      </c>
      <c r="H24" s="43" t="s">
        <v>174</v>
      </c>
      <c r="I24" s="12">
        <v>3</v>
      </c>
      <c r="J24" s="12"/>
      <c r="K24" s="12">
        <v>3</v>
      </c>
      <c r="L24" s="12"/>
      <c r="M24" s="12"/>
      <c r="N24" s="12"/>
    </row>
    <row r="25" customFormat="1" spans="1:14">
      <c r="A25" s="32"/>
      <c r="B25" s="37"/>
      <c r="C25" s="12"/>
      <c r="D25" s="34" t="s">
        <v>175</v>
      </c>
      <c r="E25" s="34"/>
      <c r="F25" s="34"/>
      <c r="G25" s="35" t="s">
        <v>176</v>
      </c>
      <c r="H25" s="43" t="s">
        <v>176</v>
      </c>
      <c r="I25" s="12">
        <v>3</v>
      </c>
      <c r="J25" s="12"/>
      <c r="K25" s="12">
        <v>3</v>
      </c>
      <c r="L25" s="12"/>
      <c r="M25" s="12"/>
      <c r="N25" s="12"/>
    </row>
    <row r="26" customFormat="1" spans="1:14">
      <c r="A26" s="32"/>
      <c r="B26" s="37"/>
      <c r="C26" s="33" t="s">
        <v>136</v>
      </c>
      <c r="D26" s="44" t="s">
        <v>177</v>
      </c>
      <c r="E26" s="45"/>
      <c r="F26" s="46"/>
      <c r="G26" s="35" t="s">
        <v>111</v>
      </c>
      <c r="H26" s="47" t="s">
        <v>111</v>
      </c>
      <c r="I26" s="52">
        <v>4</v>
      </c>
      <c r="J26" s="53"/>
      <c r="K26" s="52">
        <v>4</v>
      </c>
      <c r="L26" s="53"/>
      <c r="M26" s="12"/>
      <c r="N26" s="12"/>
    </row>
    <row r="27" customFormat="1" spans="1:14">
      <c r="A27" s="32"/>
      <c r="B27" s="48"/>
      <c r="C27" s="37"/>
      <c r="D27" s="34" t="s">
        <v>178</v>
      </c>
      <c r="E27" s="34"/>
      <c r="F27" s="34"/>
      <c r="G27" s="35" t="s">
        <v>126</v>
      </c>
      <c r="H27" s="47" t="s">
        <v>126</v>
      </c>
      <c r="I27" s="12">
        <v>4</v>
      </c>
      <c r="J27" s="12"/>
      <c r="K27" s="12">
        <v>4</v>
      </c>
      <c r="L27" s="12"/>
      <c r="M27" s="12"/>
      <c r="N27" s="12"/>
    </row>
    <row r="28" customFormat="1" spans="1:14">
      <c r="A28" s="32"/>
      <c r="B28" s="12" t="s">
        <v>142</v>
      </c>
      <c r="C28" s="12" t="s">
        <v>143</v>
      </c>
      <c r="D28" s="34" t="s">
        <v>179</v>
      </c>
      <c r="E28" s="34"/>
      <c r="F28" s="34"/>
      <c r="G28" s="35" t="s">
        <v>98</v>
      </c>
      <c r="H28" s="49">
        <v>0.95</v>
      </c>
      <c r="I28" s="12">
        <v>5</v>
      </c>
      <c r="J28" s="12"/>
      <c r="K28" s="12">
        <v>4</v>
      </c>
      <c r="L28" s="12"/>
      <c r="M28" s="12"/>
      <c r="N28" s="12"/>
    </row>
    <row r="29" customFormat="1" spans="1:14">
      <c r="A29" s="32"/>
      <c r="B29" s="12"/>
      <c r="C29" s="12"/>
      <c r="D29" s="34" t="s">
        <v>180</v>
      </c>
      <c r="E29" s="34"/>
      <c r="F29" s="34"/>
      <c r="G29" s="35" t="s">
        <v>98</v>
      </c>
      <c r="H29" s="49">
        <v>0.95</v>
      </c>
      <c r="I29" s="12">
        <v>5</v>
      </c>
      <c r="J29" s="12"/>
      <c r="K29" s="12">
        <v>5</v>
      </c>
      <c r="L29" s="12"/>
      <c r="M29" s="12"/>
      <c r="N29" s="12"/>
    </row>
    <row r="30" customFormat="1" spans="1:14">
      <c r="A30" s="18" t="s">
        <v>150</v>
      </c>
      <c r="B30" s="18"/>
      <c r="C30" s="18"/>
      <c r="D30" s="18"/>
      <c r="E30" s="18"/>
      <c r="F30" s="18"/>
      <c r="G30" s="18"/>
      <c r="H30" s="18"/>
      <c r="I30" s="18">
        <f>SUM(I13:J29)</f>
        <v>90</v>
      </c>
      <c r="J30" s="18"/>
      <c r="K30" s="18">
        <f>SUM(K13:L29)</f>
        <v>87.5</v>
      </c>
      <c r="L30" s="18"/>
      <c r="M30" s="10"/>
      <c r="N30" s="10"/>
    </row>
    <row r="31" customFormat="1" spans="1:14">
      <c r="A31" s="19" t="s">
        <v>151</v>
      </c>
      <c r="B31" s="20" t="s">
        <v>152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6"/>
    </row>
    <row r="32" customFormat="1" spans="1:14">
      <c r="A32" s="22" t="s">
        <v>153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customFormat="1" ht="49.8" customHeight="1" spans="1:14">
      <c r="A33" s="22" t="s">
        <v>154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customFormat="1" ht="44.4" customHeight="1" spans="1:14">
      <c r="A34" s="22" t="s">
        <v>155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7" spans="14:14">
      <c r="N37" t="s">
        <v>33</v>
      </c>
    </row>
  </sheetData>
  <mergeCells count="13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B31:N31"/>
    <mergeCell ref="A32:N32"/>
    <mergeCell ref="A33:N33"/>
    <mergeCell ref="A34:N34"/>
    <mergeCell ref="A10:A11"/>
    <mergeCell ref="A12:A29"/>
    <mergeCell ref="B13:B19"/>
    <mergeCell ref="B20:B27"/>
    <mergeCell ref="B28:B29"/>
    <mergeCell ref="C13:C14"/>
    <mergeCell ref="C15:C16"/>
    <mergeCell ref="C17:C18"/>
    <mergeCell ref="C20:C21"/>
    <mergeCell ref="C22:C23"/>
    <mergeCell ref="C24:C25"/>
    <mergeCell ref="C26:C27"/>
    <mergeCell ref="C28:C2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workbookViewId="0">
      <selection activeCell="H18" sqref="H18"/>
    </sheetView>
  </sheetViews>
  <sheetFormatPr defaultColWidth="9" defaultRowHeight="14.4"/>
  <cols>
    <col min="1" max="1" width="5.21296296296296" customWidth="1"/>
    <col min="3" max="3" width="7.21296296296296" customWidth="1"/>
    <col min="5" max="5" width="12.3333333333333" customWidth="1"/>
    <col min="6" max="6" width="2.33333333333333" customWidth="1"/>
    <col min="7" max="7" width="10.8796296296296" customWidth="1"/>
    <col min="8" max="8" width="10.1111111111111" customWidth="1"/>
    <col min="9" max="9" width="6.87962962962963" customWidth="1"/>
    <col min="10" max="10" width="0.87962962962963" customWidth="1"/>
    <col min="11" max="11" width="8" customWidth="1"/>
    <col min="12" max="12" width="1" customWidth="1"/>
    <col min="13" max="13" width="6.87962962962963" customWidth="1"/>
    <col min="14" max="14" width="12.8796296296296" customWidth="1"/>
    <col min="16" max="16" width="12.6296296296296"/>
    <col min="17" max="17" width="11.1111111111111" customWidth="1"/>
  </cols>
  <sheetData>
    <row r="1" customFormat="1" ht="42" customHeight="1" spans="1:14">
      <c r="A1" s="1" t="s">
        <v>181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spans="1:14">
      <c r="A2" s="2" t="s">
        <v>76</v>
      </c>
      <c r="B2" s="2"/>
      <c r="C2" s="2" t="s">
        <v>182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spans="1:14">
      <c r="A3" s="2" t="s">
        <v>78</v>
      </c>
      <c r="B3" s="2"/>
      <c r="C3" s="2" t="s">
        <v>79</v>
      </c>
      <c r="D3" s="2"/>
      <c r="E3" s="2"/>
      <c r="F3" s="2"/>
      <c r="G3" s="2"/>
      <c r="H3" s="2" t="s">
        <v>80</v>
      </c>
      <c r="I3" s="2"/>
      <c r="J3" s="2" t="s">
        <v>2</v>
      </c>
      <c r="K3" s="2"/>
      <c r="L3" s="2"/>
      <c r="M3" s="2"/>
      <c r="N3" s="2"/>
    </row>
    <row r="4" customFormat="1" spans="1:14">
      <c r="A4" s="2" t="s">
        <v>81</v>
      </c>
      <c r="B4" s="2"/>
      <c r="C4" s="2"/>
      <c r="D4" s="2"/>
      <c r="E4" s="2" t="s">
        <v>4</v>
      </c>
      <c r="F4" s="2" t="s">
        <v>82</v>
      </c>
      <c r="G4" s="2"/>
      <c r="H4" s="2" t="s">
        <v>83</v>
      </c>
      <c r="I4" s="2"/>
      <c r="J4" s="2" t="s">
        <v>8</v>
      </c>
      <c r="K4" s="2"/>
      <c r="L4" s="2" t="s">
        <v>84</v>
      </c>
      <c r="M4" s="2"/>
      <c r="N4" s="2" t="s">
        <v>9</v>
      </c>
    </row>
    <row r="5" customForma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customFormat="1" spans="1:14">
      <c r="A6" s="2"/>
      <c r="B6" s="2"/>
      <c r="C6" s="3" t="s">
        <v>85</v>
      </c>
      <c r="D6" s="3"/>
      <c r="E6" s="2">
        <v>225</v>
      </c>
      <c r="F6" s="4">
        <v>427</v>
      </c>
      <c r="G6" s="5"/>
      <c r="H6" s="2">
        <v>427</v>
      </c>
      <c r="I6" s="2"/>
      <c r="J6" s="2">
        <v>10</v>
      </c>
      <c r="K6" s="2"/>
      <c r="L6" s="23">
        <f>H6/F6</f>
        <v>1</v>
      </c>
      <c r="M6" s="2"/>
      <c r="N6" s="2">
        <v>10</v>
      </c>
    </row>
    <row r="7" customFormat="1" spans="1:14">
      <c r="A7" s="2"/>
      <c r="B7" s="2"/>
      <c r="C7" s="2" t="s">
        <v>86</v>
      </c>
      <c r="D7" s="2"/>
      <c r="E7" s="2">
        <v>0</v>
      </c>
      <c r="F7" s="4">
        <v>427</v>
      </c>
      <c r="G7" s="5"/>
      <c r="H7" s="2">
        <v>427</v>
      </c>
      <c r="I7" s="2"/>
      <c r="J7" s="2" t="s">
        <v>12</v>
      </c>
      <c r="K7" s="2"/>
      <c r="L7" s="2"/>
      <c r="M7" s="2"/>
      <c r="N7" s="2" t="s">
        <v>12</v>
      </c>
    </row>
    <row r="8" customFormat="1" spans="1:14">
      <c r="A8" s="2"/>
      <c r="B8" s="2"/>
      <c r="C8" s="2" t="s">
        <v>88</v>
      </c>
      <c r="D8" s="2"/>
      <c r="E8" s="2"/>
      <c r="F8" s="4"/>
      <c r="G8" s="5"/>
      <c r="H8" s="2"/>
      <c r="I8" s="2"/>
      <c r="J8" s="2" t="s">
        <v>12</v>
      </c>
      <c r="K8" s="2"/>
      <c r="L8" s="2"/>
      <c r="M8" s="2"/>
      <c r="N8" s="2" t="s">
        <v>12</v>
      </c>
    </row>
    <row r="9" customFormat="1" spans="1:14">
      <c r="A9" s="2"/>
      <c r="B9" s="2"/>
      <c r="C9" s="2" t="s">
        <v>89</v>
      </c>
      <c r="D9" s="2"/>
      <c r="E9" s="2"/>
      <c r="F9" s="2"/>
      <c r="G9" s="2"/>
      <c r="H9" s="2"/>
      <c r="I9" s="2"/>
      <c r="J9" s="2" t="s">
        <v>12</v>
      </c>
      <c r="K9" s="2"/>
      <c r="L9" s="2"/>
      <c r="M9" s="2"/>
      <c r="N9" s="2" t="s">
        <v>12</v>
      </c>
    </row>
    <row r="10" customFormat="1" spans="1:14">
      <c r="A10" s="2" t="s">
        <v>90</v>
      </c>
      <c r="B10" s="2" t="s">
        <v>15</v>
      </c>
      <c r="C10" s="2"/>
      <c r="D10" s="2"/>
      <c r="E10" s="2"/>
      <c r="F10" s="2"/>
      <c r="G10" s="2"/>
      <c r="H10" s="2" t="s">
        <v>91</v>
      </c>
      <c r="I10" s="2"/>
      <c r="J10" s="2"/>
      <c r="K10" s="2"/>
      <c r="L10" s="2"/>
      <c r="M10" s="2"/>
      <c r="N10" s="2"/>
    </row>
    <row r="11" customFormat="1" ht="37.8" customHeight="1" spans="1:14">
      <c r="A11" s="2"/>
      <c r="B11" s="6" t="s">
        <v>183</v>
      </c>
      <c r="C11" s="7"/>
      <c r="D11" s="7"/>
      <c r="E11" s="7"/>
      <c r="F11" s="7"/>
      <c r="G11" s="8"/>
      <c r="H11" s="6" t="s">
        <v>184</v>
      </c>
      <c r="I11" s="7"/>
      <c r="J11" s="7"/>
      <c r="K11" s="7"/>
      <c r="L11" s="7"/>
      <c r="M11" s="7"/>
      <c r="N11" s="8"/>
    </row>
    <row r="12" customFormat="1" ht="21.6" spans="1:14">
      <c r="A12" s="9" t="s">
        <v>94</v>
      </c>
      <c r="B12" s="10" t="s">
        <v>22</v>
      </c>
      <c r="C12" s="10" t="s">
        <v>23</v>
      </c>
      <c r="D12" s="10" t="s">
        <v>24</v>
      </c>
      <c r="E12" s="10"/>
      <c r="F12" s="10"/>
      <c r="G12" s="10" t="s">
        <v>25</v>
      </c>
      <c r="H12" s="10" t="s">
        <v>26</v>
      </c>
      <c r="I12" s="10" t="s">
        <v>8</v>
      </c>
      <c r="J12" s="10"/>
      <c r="K12" s="10" t="s">
        <v>9</v>
      </c>
      <c r="L12" s="10"/>
      <c r="M12" s="10" t="s">
        <v>27</v>
      </c>
      <c r="N12" s="10"/>
    </row>
    <row r="13" customFormat="1" ht="21.6" spans="1:14">
      <c r="A13" s="9"/>
      <c r="B13" s="10" t="s">
        <v>95</v>
      </c>
      <c r="C13" s="10" t="s">
        <v>96</v>
      </c>
      <c r="D13" s="11" t="s">
        <v>185</v>
      </c>
      <c r="E13" s="11"/>
      <c r="F13" s="11"/>
      <c r="G13" s="12" t="s">
        <v>186</v>
      </c>
      <c r="H13" s="12">
        <v>427</v>
      </c>
      <c r="I13" s="10">
        <v>10</v>
      </c>
      <c r="J13" s="10"/>
      <c r="K13" s="10">
        <v>10</v>
      </c>
      <c r="L13" s="10"/>
      <c r="M13" s="10"/>
      <c r="N13" s="10"/>
    </row>
    <row r="14" customFormat="1" ht="21.6" spans="1:14">
      <c r="A14" s="9"/>
      <c r="B14" s="10"/>
      <c r="C14" s="10" t="s">
        <v>101</v>
      </c>
      <c r="D14" s="11" t="s">
        <v>187</v>
      </c>
      <c r="E14" s="11"/>
      <c r="F14" s="11"/>
      <c r="G14" s="13">
        <v>1</v>
      </c>
      <c r="H14" s="13">
        <v>1</v>
      </c>
      <c r="I14" s="10">
        <v>10</v>
      </c>
      <c r="J14" s="10"/>
      <c r="K14" s="10">
        <v>10</v>
      </c>
      <c r="L14" s="10"/>
      <c r="M14" s="10"/>
      <c r="N14" s="10"/>
    </row>
    <row r="15" customFormat="1" spans="1:14">
      <c r="A15" s="9"/>
      <c r="B15" s="10"/>
      <c r="C15" s="10" t="s">
        <v>109</v>
      </c>
      <c r="D15" s="11" t="s">
        <v>188</v>
      </c>
      <c r="E15" s="11"/>
      <c r="F15" s="11"/>
      <c r="G15" s="13">
        <v>1</v>
      </c>
      <c r="H15" s="10" t="s">
        <v>111</v>
      </c>
      <c r="I15" s="10">
        <v>10</v>
      </c>
      <c r="J15" s="10"/>
      <c r="K15" s="10">
        <v>9</v>
      </c>
      <c r="L15" s="10"/>
      <c r="M15" s="10"/>
      <c r="N15" s="10"/>
    </row>
    <row r="16" customFormat="1" spans="1:14">
      <c r="A16" s="9"/>
      <c r="B16" s="10"/>
      <c r="C16" s="10"/>
      <c r="D16" s="11" t="s">
        <v>189</v>
      </c>
      <c r="E16" s="11"/>
      <c r="F16" s="11"/>
      <c r="G16" s="10" t="s">
        <v>111</v>
      </c>
      <c r="H16" s="10" t="s">
        <v>111</v>
      </c>
      <c r="I16" s="10">
        <v>10</v>
      </c>
      <c r="J16" s="10"/>
      <c r="K16" s="10">
        <v>10</v>
      </c>
      <c r="L16" s="10"/>
      <c r="M16" s="10"/>
      <c r="N16" s="10"/>
    </row>
    <row r="17" customFormat="1" ht="21.6" spans="1:14">
      <c r="A17" s="9"/>
      <c r="B17" s="10"/>
      <c r="C17" s="10" t="s">
        <v>113</v>
      </c>
      <c r="D17" s="11" t="s">
        <v>190</v>
      </c>
      <c r="E17" s="11"/>
      <c r="F17" s="11"/>
      <c r="G17" s="13">
        <v>1</v>
      </c>
      <c r="H17" s="13">
        <v>1</v>
      </c>
      <c r="I17" s="10">
        <v>10</v>
      </c>
      <c r="J17" s="10"/>
      <c r="K17" s="10">
        <v>10</v>
      </c>
      <c r="L17" s="10"/>
      <c r="M17" s="10"/>
      <c r="N17" s="10"/>
    </row>
    <row r="18" customFormat="1" ht="21.6" spans="1:14">
      <c r="A18" s="9"/>
      <c r="B18" s="10" t="s">
        <v>122</v>
      </c>
      <c r="C18" s="10" t="s">
        <v>123</v>
      </c>
      <c r="D18" s="11" t="s">
        <v>191</v>
      </c>
      <c r="E18" s="11"/>
      <c r="F18" s="11"/>
      <c r="G18" s="13">
        <v>0.8</v>
      </c>
      <c r="H18" s="10" t="s">
        <v>42</v>
      </c>
      <c r="I18" s="10">
        <v>10</v>
      </c>
      <c r="J18" s="10"/>
      <c r="K18" s="10">
        <v>10</v>
      </c>
      <c r="L18" s="10"/>
      <c r="M18" s="10"/>
      <c r="N18" s="10"/>
    </row>
    <row r="19" customFormat="1" ht="21.6" spans="1:14">
      <c r="A19" s="9"/>
      <c r="B19" s="10"/>
      <c r="C19" s="10" t="s">
        <v>127</v>
      </c>
      <c r="D19" s="11" t="s">
        <v>192</v>
      </c>
      <c r="E19" s="11"/>
      <c r="F19" s="11"/>
      <c r="G19" s="10" t="s">
        <v>193</v>
      </c>
      <c r="H19" s="10" t="s">
        <v>193</v>
      </c>
      <c r="I19" s="10">
        <v>10</v>
      </c>
      <c r="J19" s="10"/>
      <c r="K19" s="10">
        <v>10</v>
      </c>
      <c r="L19" s="10"/>
      <c r="M19" s="10"/>
      <c r="N19" s="10"/>
    </row>
    <row r="20" customFormat="1" ht="21.6" spans="1:14">
      <c r="A20" s="9"/>
      <c r="B20" s="10"/>
      <c r="C20" s="14" t="s">
        <v>132</v>
      </c>
      <c r="D20" s="15" t="s">
        <v>194</v>
      </c>
      <c r="E20" s="16"/>
      <c r="F20" s="17"/>
      <c r="G20" s="10" t="s">
        <v>195</v>
      </c>
      <c r="H20" s="10" t="s">
        <v>195</v>
      </c>
      <c r="I20" s="24">
        <v>10</v>
      </c>
      <c r="J20" s="25"/>
      <c r="K20" s="24">
        <v>9</v>
      </c>
      <c r="L20" s="25"/>
      <c r="M20" s="10"/>
      <c r="N20" s="10"/>
    </row>
    <row r="21" customFormat="1" spans="1:14">
      <c r="A21" s="9"/>
      <c r="B21" s="10" t="s">
        <v>142</v>
      </c>
      <c r="C21" s="10" t="s">
        <v>143</v>
      </c>
      <c r="D21" s="11" t="s">
        <v>179</v>
      </c>
      <c r="E21" s="11"/>
      <c r="F21" s="11"/>
      <c r="G21" s="13">
        <v>0.9</v>
      </c>
      <c r="H21" s="10" t="s">
        <v>64</v>
      </c>
      <c r="I21" s="10">
        <v>5</v>
      </c>
      <c r="J21" s="10"/>
      <c r="K21" s="10">
        <v>4</v>
      </c>
      <c r="L21" s="10"/>
      <c r="M21" s="10"/>
      <c r="N21" s="10"/>
    </row>
    <row r="22" customFormat="1" spans="1:14">
      <c r="A22" s="9"/>
      <c r="B22" s="10"/>
      <c r="C22" s="10"/>
      <c r="D22" s="11" t="s">
        <v>180</v>
      </c>
      <c r="E22" s="11"/>
      <c r="F22" s="11"/>
      <c r="G22" s="13">
        <v>0.9</v>
      </c>
      <c r="H22" s="10" t="s">
        <v>64</v>
      </c>
      <c r="I22" s="10">
        <v>5</v>
      </c>
      <c r="J22" s="10"/>
      <c r="K22" s="10">
        <v>5</v>
      </c>
      <c r="L22" s="10"/>
      <c r="M22" s="10"/>
      <c r="N22" s="10"/>
    </row>
    <row r="23" customFormat="1" spans="1:14">
      <c r="A23" s="18" t="s">
        <v>150</v>
      </c>
      <c r="B23" s="18"/>
      <c r="C23" s="18"/>
      <c r="D23" s="18"/>
      <c r="E23" s="18"/>
      <c r="F23" s="18"/>
      <c r="G23" s="18"/>
      <c r="H23" s="18"/>
      <c r="I23" s="18">
        <f>SUM(I13:J22)</f>
        <v>90</v>
      </c>
      <c r="J23" s="18"/>
      <c r="K23" s="18">
        <f>SUM(K13:L22)</f>
        <v>87</v>
      </c>
      <c r="L23" s="18"/>
      <c r="M23" s="10"/>
      <c r="N23" s="10"/>
    </row>
    <row r="24" customFormat="1" spans="1:14">
      <c r="A24" s="19" t="s">
        <v>151</v>
      </c>
      <c r="B24" s="20" t="s">
        <v>152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6"/>
    </row>
    <row r="25" customFormat="1" spans="1:14">
      <c r="A25" s="22" t="s">
        <v>153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customFormat="1" ht="55.2" customHeight="1" spans="1:14">
      <c r="A26" s="22" t="s">
        <v>154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customFormat="1" ht="47.4" customHeight="1" spans="1:14">
      <c r="A27" s="22" t="s">
        <v>155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customFormat="1"/>
    <row r="29" customFormat="1"/>
    <row r="30" customFormat="1" spans="14:14">
      <c r="N30" t="s">
        <v>33</v>
      </c>
    </row>
  </sheetData>
  <mergeCells count="9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3:H23"/>
    <mergeCell ref="I23:J23"/>
    <mergeCell ref="K23:L23"/>
    <mergeCell ref="M23:N23"/>
    <mergeCell ref="B24:N24"/>
    <mergeCell ref="A25:N25"/>
    <mergeCell ref="A26:N26"/>
    <mergeCell ref="A27:N27"/>
    <mergeCell ref="A10:A11"/>
    <mergeCell ref="A12:A22"/>
    <mergeCell ref="B13:B17"/>
    <mergeCell ref="B18:B20"/>
    <mergeCell ref="B21:B22"/>
    <mergeCell ref="C15:C16"/>
    <mergeCell ref="C21:C22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省级部门（单位）整体支出绩效自评表</vt:lpstr>
      <vt:lpstr>项目支出-中央政法转移支付资金</vt:lpstr>
      <vt:lpstr>项目支出-全省法院业务费</vt:lpstr>
      <vt:lpstr>项目支出-两庭建设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2018-12-06T00:45:00Z</dcterms:created>
  <cp:lastPrinted>2020-03-13T02:25:00Z</cp:lastPrinted>
  <dcterms:modified xsi:type="dcterms:W3CDTF">2023-08-17T06:58:29Z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1D44734DF957493888EDA6C36916C7C6_13</vt:lpwstr>
  </property>
</Properties>
</file>