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989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全省法院业务费（本级）项目绩效自评表" sheetId="13" r:id="rId5"/>
    <sheet name="省对市县转移支付绩效自评结果汇总表" sheetId="14" r:id="rId6"/>
    <sheet name="中央政法转移支付资金（本级）绩效自评表" sheetId="3" r:id="rId7"/>
  </sheets>
  <calcPr calcId="144525"/>
</workbook>
</file>

<file path=xl/comments1.xml><?xml version="1.0" encoding="utf-8"?>
<comments xmlns="http://schemas.openxmlformats.org/spreadsheetml/2006/main">
  <authors>
    <author>王腊梅</author>
  </authors>
  <commentList>
    <comment ref="A1" authorId="0">
      <text>
        <r>
          <rPr>
            <b/>
            <sz val="9"/>
            <rFont val="宋体"/>
            <charset val="134"/>
          </rPr>
          <t>王腊梅:</t>
        </r>
        <r>
          <rPr>
            <sz val="9"/>
            <rFont val="宋体"/>
            <charset val="134"/>
          </rPr>
          <t xml:space="preserve">
同原表改。</t>
        </r>
      </text>
    </comment>
  </commentList>
</comments>
</file>

<file path=xl/sharedStrings.xml><?xml version="1.0" encoding="utf-8"?>
<sst xmlns="http://schemas.openxmlformats.org/spreadsheetml/2006/main" count="409" uniqueCount="259">
  <si>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</si>
  <si>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编报部门（单位公章）：甘肃省白银市中级人民法院</t>
  </si>
  <si>
    <t xml:space="preserve">                                 编报日期：2023年2月22日</t>
  </si>
  <si>
    <t xml:space="preserve">                                 联系人及电话：高树栋 19994355288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</si>
  <si>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</si>
  <si>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</si>
  <si>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</si>
  <si>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</si>
  <si>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1.全省法院业务费（本级）项目绩效自评表</t>
  </si>
  <si>
    <t xml:space="preserve"> 2.中央政法转移支付资金（本级）绩效自评表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</si>
  <si>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白银市中级人民法院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</si>
  <si>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</si>
  <si>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白银市中级人民法院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</si>
  <si>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</si>
  <si>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</si>
  <si>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</si>
  <si>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</si>
  <si>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</si>
  <si>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</si>
  <si>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</si>
  <si>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</si>
  <si>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</si>
  <si>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</si>
  <si>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</si>
  <si>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</si>
  <si>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</si>
  <si>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</si>
  <si>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 xml:space="preserve">目标1：提高审判办案质效，使案件法定审限内结案率达到98%。   </t>
  </si>
  <si>
    <t>目标1完成情况：我院本年度受理案件工作、审理执行案件工作、审判民商事案件工作、审判刑事案件案件、审判行政案件工作均已完成，完成率均为100%，有效保障了审判服务。受理各类案件43957件，审执结42090件，结案率95.75%；法定审限内结案率100%，一审服判息诉率98.26%，二审发改率16.26%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</si>
  <si>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</si>
  <si>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目标2完成情况：我院抓实教育培训，切实提升司法能力，加强能力建设，实施能力提升系列工程，培育复合型司法人才，举办实务培训班14期、培训干警680人。</t>
  </si>
  <si>
    <t xml:space="preserve">目标3：保障我院装备购买等活动支出，保障法院日常运转，履行相关职能。     </t>
  </si>
  <si>
    <t xml:space="preserve">目标3完成情况：完成装备购置工作，采购法院信息化办案用笔记本电脑61台。                      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</si>
  <si>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</si>
  <si>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</si>
  <si>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</si>
  <si>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</si>
  <si>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</si>
  <si>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</si>
  <si>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</si>
  <si>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</si>
  <si>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</si>
  <si>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</si>
  <si>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</t>
  </si>
  <si>
    <t>项目支出预算执行率</t>
  </si>
  <si>
    <t>&gt;=95%</t>
  </si>
  <si>
    <t>偏差原因：2022年项目支出结转结余资金507.68万元，因疫情影响，支付进度滞后。改进措施：后期将加快预算执行进度。</t>
  </si>
  <si>
    <t>“三公经费”控制率</t>
  </si>
  <si>
    <t>≤100%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</si>
  <si>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</si>
  <si>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</si>
  <si>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</si>
  <si>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</si>
  <si>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</si>
  <si>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</si>
  <si>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</si>
  <si>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</si>
  <si>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</si>
  <si>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</si>
  <si>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</si>
  <si>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</si>
  <si>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</si>
  <si>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≤10%</t>
  </si>
  <si>
    <t>重点工作管理</t>
  </si>
  <si>
    <t>重点工作管理制度健全性</t>
  </si>
  <si>
    <t>履职效果</t>
  </si>
  <si>
    <t>部门履职目标</t>
  </si>
  <si>
    <t>法定审限内结案率</t>
  </si>
  <si>
    <t>法定审限内执结率</t>
  </si>
  <si>
    <t>&gt;=96%</t>
  </si>
  <si>
    <t>法制宣传活动次数</t>
  </si>
  <si>
    <t>&gt;=4次</t>
  </si>
  <si>
    <t>4次</t>
  </si>
  <si>
    <t>干警参加各类培训次数</t>
  </si>
  <si>
    <t>&gt;=10次</t>
  </si>
  <si>
    <t>10次</t>
  </si>
  <si>
    <t>专用设备购置数量（套、台）</t>
  </si>
  <si>
    <t>=61台</t>
  </si>
  <si>
    <t>61台</t>
  </si>
  <si>
    <t>一审服判息诉率</t>
  </si>
  <si>
    <t>&gt;=93%</t>
  </si>
  <si>
    <t>二审发改率</t>
  </si>
  <si>
    <t>&lt;=35%</t>
  </si>
  <si>
    <t>偏差原因：年度指标值设置不合理，指标值设置偏高。
改进措施：下一年度我院将继续加强绩效目标编制的学习，并结合我院实际情况合理设置指标值。</t>
  </si>
  <si>
    <t>电子卷宗覆盖率</t>
  </si>
  <si>
    <t>=100%</t>
  </si>
  <si>
    <t>院庭长审执各类案件占比</t>
  </si>
  <si>
    <t>&gt;=30%</t>
  </si>
  <si>
    <t>裁判文书应上尽上率</t>
  </si>
  <si>
    <t>信访办结率</t>
  </si>
  <si>
    <t>&gt;=85%</t>
  </si>
  <si>
    <t>购置专用设备验收合格率</t>
  </si>
  <si>
    <t>培训考核通过率</t>
  </si>
  <si>
    <t>案件审判及时性</t>
  </si>
  <si>
    <t>及时</t>
  </si>
  <si>
    <t>购置专业设备及时性</t>
  </si>
  <si>
    <t>法制宣传活动开展及时性</t>
  </si>
  <si>
    <t>培训工作开展及时性</t>
  </si>
  <si>
    <t>成本节约率</t>
  </si>
  <si>
    <t>&lt;=1%</t>
  </si>
  <si>
    <t>部门效果目标</t>
  </si>
  <si>
    <t>执行标的到位率</t>
  </si>
  <si>
    <t>&gt;=10%</t>
  </si>
  <si>
    <t>一审民事案件调撤率</t>
  </si>
  <si>
    <t>&gt;=20%</t>
  </si>
  <si>
    <t>当庭宣判率</t>
  </si>
  <si>
    <t>&gt;=1%</t>
  </si>
  <si>
    <t>偏差原因：年度指标值设置不合理，指标值设置偏低,实际完成值大于目标值的130%。
改进措施：下一年度我院将继续加强绩效目标编制的学习，并结合我院实际情况合理设置指标值。</t>
  </si>
  <si>
    <t>司法建议采纳和回复率</t>
  </si>
  <si>
    <t>促进生态领域行政执法与司法实现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</si>
  <si>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</si>
  <si>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</si>
  <si>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</si>
  <si>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</si>
  <si>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</si>
  <si>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</si>
  <si>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</si>
  <si>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</si>
  <si>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</si>
  <si>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</si>
  <si>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</si>
  <si>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</si>
  <si>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</si>
  <si>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</si>
  <si>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</si>
  <si>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案件当事人满意度</t>
  </si>
  <si>
    <t>服务对象2的满意度</t>
  </si>
  <si>
    <t>人民群众满意度</t>
  </si>
  <si>
    <t>服务对象3的满意度</t>
  </si>
  <si>
    <t>单位干警满意度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</si>
  <si>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</si>
  <si>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</si>
  <si>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</si>
  <si>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</si>
  <si>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</si>
  <si>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</si>
  <si>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</si>
  <si>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</si>
  <si>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</si>
  <si>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</si>
  <si>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</si>
  <si>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</si>
  <si>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</si>
  <si>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</si>
  <si>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</si>
  <si>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</si>
  <si>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</si>
  <si>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全省法院业务费</t>
  </si>
  <si>
    <t>甘肃省高级人民法院</t>
  </si>
  <si>
    <t>全省法院人民法庭维修资金</t>
  </si>
  <si>
    <t>全省"智慧法院"信息化项目经费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</si>
  <si>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</si>
  <si>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 白银市中级人民法院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</si>
  <si>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</si>
  <si>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</si>
  <si>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</si>
  <si>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</si>
  <si>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</si>
  <si>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</si>
  <si>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</si>
  <si>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</si>
  <si>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</si>
  <si>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</si>
  <si>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1.提高审判办案质效，使案件法定审限内结案率达到98%。                                                  2.保障法院重点工作，执法执勤车运维到位，保障车辆正常运转。                                           3.保障办案差旅费和物业管理到位，提高服务保障质效。</t>
  </si>
  <si>
    <t>1.本年度受理案件工作、审理执行案件工作、审判民商事案件工作、审判刑事案件案件、审判行政案件工作均已完成，完成率均为100%，有效保障了审判服务。
2.完成执法执勤车辆的运行维护工作，完成率100%。
3.差旅费和物业管理到位，服务保障高效。</t>
  </si>
  <si>
    <t>绩效指标</t>
  </si>
  <si>
    <t>产出指标</t>
  </si>
  <si>
    <t>数量指标</t>
  </si>
  <si>
    <t>受理案件工作完成情况</t>
  </si>
  <si>
    <t>完成</t>
  </si>
  <si>
    <t>审判刑事案件案件工作完成情况</t>
  </si>
  <si>
    <t>审判民商事案件工作完成情况</t>
  </si>
  <si>
    <t>审判行政案件工作完成情况</t>
  </si>
  <si>
    <t>审理执行案件工作完成情况</t>
  </si>
  <si>
    <t>执法执勤车辆运行维护工作完成情况</t>
  </si>
  <si>
    <t>质量指标</t>
  </si>
  <si>
    <t>审限内结案率（%）</t>
  </si>
  <si>
    <t>&gt;=98</t>
  </si>
  <si>
    <t>执结率（%）</t>
  </si>
  <si>
    <t>&gt;=85</t>
  </si>
  <si>
    <t>一审案件不服上诉率（%）</t>
  </si>
  <si>
    <t>&lt;=8</t>
  </si>
  <si>
    <t>立案变更率（%）</t>
  </si>
  <si>
    <t>&lt;=3</t>
  </si>
  <si>
    <t>当庭宣判率（%）</t>
  </si>
  <si>
    <t>&gt;=0.30</t>
  </si>
  <si>
    <t>偏差原因：实际完成值大于目标值的130%，指标值设置偏高。
改进措施：下一年度我院将继续加强绩效目标编制的学习，并结合我院实际情况合理设置指标值。</t>
  </si>
  <si>
    <t>执法执勤车辆运行维护验收合格率（%）</t>
  </si>
  <si>
    <t>案件改判率（%）</t>
  </si>
  <si>
    <t>时效指标</t>
  </si>
  <si>
    <t>宣传工作开展及时性</t>
  </si>
  <si>
    <t>案件受理及时性</t>
  </si>
  <si>
    <t>案件审判完成及时性</t>
  </si>
  <si>
    <t>信息化软件运行维护工作及时性</t>
  </si>
  <si>
    <t>成本指标</t>
  </si>
  <si>
    <t>成本控制情况</t>
  </si>
  <si>
    <t>在预算范围内</t>
  </si>
  <si>
    <t>效益指标</t>
  </si>
  <si>
    <t>经济效益指标</t>
  </si>
  <si>
    <t>挽回经济损失</t>
  </si>
  <si>
    <t>明显</t>
  </si>
  <si>
    <t>社会效益指标</t>
  </si>
  <si>
    <t>保障社会公平正义有效性</t>
  </si>
  <si>
    <t>有效</t>
  </si>
  <si>
    <t>民事案件调解撤诉率</t>
  </si>
  <si>
    <t>&gt;=60</t>
  </si>
  <si>
    <t>公众法律意识增强</t>
  </si>
  <si>
    <t>增强</t>
  </si>
  <si>
    <t>生态效益指标</t>
  </si>
  <si>
    <t>涉环境资源类民事案件调解撤诉率（%）</t>
  </si>
  <si>
    <t>&gt;=20</t>
  </si>
  <si>
    <t>本年不涉及环境资源类民事案件</t>
  </si>
  <si>
    <t>可持续影响指标</t>
  </si>
  <si>
    <t>案件审判管理机制健全性</t>
  </si>
  <si>
    <t>宣传机制健全性</t>
  </si>
  <si>
    <t>满意度指标</t>
  </si>
  <si>
    <t>服务对象1满意度指标</t>
  </si>
  <si>
    <t>人民群众满意度（%）</t>
  </si>
  <si>
    <t>服务对象2满意度指标</t>
  </si>
  <si>
    <t>案件当事人满意度(%)</t>
  </si>
  <si>
    <t>服务对象3满意度指标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</si>
  <si>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</si>
  <si>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</si>
  <si>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</si>
  <si>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</si>
  <si>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</si>
  <si>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</si>
  <si>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</si>
  <si>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</si>
  <si>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</si>
  <si>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</si>
  <si>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</si>
  <si>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</si>
  <si>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</t>
  </si>
  <si>
    <t>2022年度省对市县转移支付绩效自评表</t>
  </si>
  <si>
    <t>省级主管部门</t>
  </si>
  <si>
    <t xml:space="preserve">    上年结转资金</t>
  </si>
  <si>
    <t xml:space="preserve">   其他资金</t>
  </si>
  <si>
    <t>1.保障我院装备购买等活动支出，保障法院日常运转，履行相关职能。                        2.采购执法执勤用车小型客车、越野车各1辆；完成法院信息化办案用笔记本电脑61台。          3.采购专用彩色打印机3台。</t>
  </si>
  <si>
    <t>1.保障了我院装备购买等活动支出，保障法院日常运转，履行相关职能。                                              2.采购执法执勤用车小型客车、越野车各1辆；完成法院信息化办案用笔记本电脑61台。                                     3.采购专用彩色打印机3台。</t>
  </si>
  <si>
    <t>购置法院电子卷宗专用彩色打印机数量</t>
  </si>
  <si>
    <t>=3台</t>
  </si>
  <si>
    <t>3台</t>
  </si>
  <si>
    <t>执法执勤公务用车购置数量</t>
  </si>
  <si>
    <t>=2辆</t>
  </si>
  <si>
    <t>2辆</t>
  </si>
  <si>
    <t>购置法院信息化办案用笔记本电脑数量</t>
  </si>
  <si>
    <t>采购设备质量验收合格率（%）</t>
  </si>
  <si>
    <t>&gt;=95</t>
  </si>
  <si>
    <t>采购工作完成及时性</t>
  </si>
  <si>
    <t>经济损失挽回情况</t>
  </si>
  <si>
    <t>法院办案效率提升</t>
  </si>
  <si>
    <t>提升</t>
  </si>
  <si>
    <t>公众生态环境保护意识</t>
  </si>
  <si>
    <t>采购管理机制健全性</t>
  </si>
  <si>
    <t>法院工作人员满意度（%）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</si>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</sst>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4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"/>
      <color indexed="63"/>
      <name val="宋体"/>
      <charset val="134"/>
    </font>
    <font>
      <sz val="10.5"/>
      <color indexed="63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rgb="FF00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0" fillId="0" borderId="1" xfId="11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3" borderId="0" xfId="0" applyFont="1" applyFill="1" applyBorder="1" applyAlignment="1"/>
    <xf numFmtId="0" fontId="0" fillId="0" borderId="0" xfId="0" applyFont="1" applyFill="1" applyAlignment="1"/>
    <xf numFmtId="0" fontId="13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7" fillId="0" borderId="3" xfId="49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7" fillId="0" borderId="3" xfId="49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7" fillId="3" borderId="3" xfId="49" applyFont="1" applyFill="1" applyBorder="1" applyAlignment="1">
      <alignment horizontal="left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85" zoomScaleNormal="85" workbookViewId="0">
      <selection activeCell="A4" sqref="A4"/>
    </sheetView>
  </sheetViews>
  <sheetFormatPr defaultColWidth="9" defaultRowHeight="14.4"/>
  <cols>
    <col min="1" max="1" width="181.37962962963" customWidth="1"/>
  </cols>
  <sheetData>
    <row r="1" ht="149.25" customHeight="1" spans="1:11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51" customHeight="1" spans="1:11">
      <c r="A2" s="147"/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ht="51" customHeight="1" spans="1:11">
      <c r="A3" s="147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ht="51" customHeight="1" spans="1:11">
      <c r="A4" s="148" t="s">
        <v>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ht="51" customHeight="1" spans="1:11">
      <c r="A5" s="149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ht="51" customHeight="1" spans="1:11">
      <c r="A6" s="150" t="s">
        <v>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</row>
    <row r="7" s="140" customFormat="1" ht="27" customHeight="1" spans="1:1">
      <c r="A7" s="151"/>
    </row>
    <row r="8" s="140" customFormat="1" ht="27" customHeight="1"/>
    <row r="9" s="140" customFormat="1" ht="27" customHeight="1"/>
  </sheetData>
  <sheetProtection formatCells="0" insertHyperlinks="0" autoFilter="0"/>
  <pageMargins left="0.7" right="0.76" top="2.02" bottom="1.6" header="0.92" footer="1.06"/>
  <pageSetup paperSize="9" scale="7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8" sqref="A8"/>
    </sheetView>
  </sheetViews>
  <sheetFormatPr defaultColWidth="9" defaultRowHeight="14.4"/>
  <cols>
    <col min="1" max="1" width="81.6296296296296" customWidth="1"/>
  </cols>
  <sheetData>
    <row r="1" spans="1:1">
      <c r="A1" s="141"/>
    </row>
    <row r="2" ht="40.5" customHeight="1" spans="1:1">
      <c r="A2" s="142" t="s">
        <v>4</v>
      </c>
    </row>
    <row r="3" ht="19.5" customHeight="1" spans="1:1">
      <c r="A3" s="141"/>
    </row>
    <row r="4" s="140" customFormat="1" ht="30.75" customHeight="1" spans="1:1">
      <c r="A4" s="143" t="s">
        <v>5</v>
      </c>
    </row>
    <row r="5" s="140" customFormat="1" ht="30.75" customHeight="1" spans="1:1">
      <c r="A5" s="143" t="s">
        <v>6</v>
      </c>
    </row>
    <row r="6" s="140" customFormat="1" ht="30.75" customHeight="1" spans="1:1">
      <c r="A6" s="143" t="s">
        <v>7</v>
      </c>
    </row>
    <row r="7" s="140" customFormat="1" ht="30.75" customHeight="1" spans="1:1">
      <c r="A7" s="144" t="s">
        <v>8</v>
      </c>
    </row>
    <row r="8" s="140" customFormat="1" ht="30.75" customHeight="1" spans="1:1">
      <c r="A8" s="144" t="s">
        <v>9</v>
      </c>
    </row>
    <row r="9" spans="1:1">
      <c r="A9" s="141"/>
    </row>
    <row r="10" spans="1:1">
      <c r="A10" s="141"/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1"/>
  <sheetViews>
    <sheetView zoomScale="60" zoomScaleNormal="60" topLeftCell="A7" workbookViewId="0">
      <selection activeCell="D22" sqref="D22:D46"/>
    </sheetView>
  </sheetViews>
  <sheetFormatPr defaultColWidth="11" defaultRowHeight="15.6"/>
  <cols>
    <col min="1" max="1" width="15.8796296296296" style="83" customWidth="1"/>
    <col min="2" max="2" width="18.3796296296296" style="83" customWidth="1"/>
    <col min="3" max="3" width="20.25" style="83" customWidth="1"/>
    <col min="4" max="4" width="34" style="83" customWidth="1"/>
    <col min="5" max="5" width="16.1296296296296" style="83" customWidth="1"/>
    <col min="6" max="6" width="14.25" style="83" customWidth="1"/>
    <col min="7" max="7" width="10" style="83" customWidth="1"/>
    <col min="8" max="8" width="7.62962962962963" style="83" customWidth="1"/>
    <col min="9" max="9" width="23.75" style="83" customWidth="1"/>
    <col min="10" max="16362" width="11" style="83"/>
    <col min="16363" max="16384" width="11" style="86"/>
  </cols>
  <sheetData>
    <row r="1" s="83" customFormat="1" ht="64.5" customHeight="1" spans="1:9">
      <c r="A1" s="87" t="s">
        <v>10</v>
      </c>
      <c r="B1" s="87"/>
      <c r="C1" s="87"/>
      <c r="D1" s="87"/>
      <c r="E1" s="87"/>
      <c r="F1" s="87"/>
      <c r="G1" s="87"/>
      <c r="H1" s="87"/>
      <c r="I1" s="87"/>
    </row>
    <row r="2" s="83" customFormat="1" ht="23.25" customHeight="1" spans="1:9">
      <c r="A2" s="88" t="s">
        <v>11</v>
      </c>
      <c r="B2" s="89" t="s">
        <v>12</v>
      </c>
      <c r="C2" s="90"/>
      <c r="D2" s="90"/>
      <c r="E2" s="90"/>
      <c r="F2" s="90"/>
      <c r="G2" s="90"/>
      <c r="H2" s="90"/>
      <c r="I2" s="132"/>
    </row>
    <row r="3" s="83" customFormat="1" ht="23.25" customHeight="1" spans="1:9">
      <c r="A3" s="91" t="s">
        <v>13</v>
      </c>
      <c r="B3" s="92"/>
      <c r="C3" s="92" t="s">
        <v>14</v>
      </c>
      <c r="D3" s="93" t="s">
        <v>15</v>
      </c>
      <c r="E3" s="94" t="s">
        <v>16</v>
      </c>
      <c r="F3" s="95" t="s">
        <v>17</v>
      </c>
      <c r="G3" s="96"/>
      <c r="H3" s="97" t="s">
        <v>18</v>
      </c>
      <c r="I3" s="133" t="s">
        <v>19</v>
      </c>
    </row>
    <row r="4" s="83" customFormat="1" ht="23.25" customHeight="1" spans="1:9">
      <c r="A4" s="98"/>
      <c r="B4" s="99" t="s">
        <v>20</v>
      </c>
      <c r="C4" s="100">
        <f>C5+C6</f>
        <v>4131.38</v>
      </c>
      <c r="D4" s="100">
        <f>D5+D6</f>
        <v>4131.38</v>
      </c>
      <c r="E4" s="100">
        <f>E5+E6</f>
        <v>3623.7</v>
      </c>
      <c r="F4" s="101">
        <f>E4/D4</f>
        <v>0.877116121005572</v>
      </c>
      <c r="G4" s="102"/>
      <c r="H4" s="103">
        <v>10</v>
      </c>
      <c r="I4" s="134">
        <f>F4*H4</f>
        <v>8.77116121005572</v>
      </c>
    </row>
    <row r="5" s="83" customFormat="1" ht="23.25" customHeight="1" spans="1:9">
      <c r="A5" s="98"/>
      <c r="B5" s="11" t="s">
        <v>21</v>
      </c>
      <c r="C5" s="100">
        <v>2898.38</v>
      </c>
      <c r="D5" s="100">
        <v>2898.38</v>
      </c>
      <c r="E5" s="100">
        <v>2898.38</v>
      </c>
      <c r="F5" s="101">
        <f>E5/D5</f>
        <v>1</v>
      </c>
      <c r="G5" s="102"/>
      <c r="H5" s="103" t="s">
        <v>22</v>
      </c>
      <c r="I5" s="103" t="s">
        <v>22</v>
      </c>
    </row>
    <row r="6" s="83" customFormat="1" ht="23.25" customHeight="1" spans="1:9">
      <c r="A6" s="104"/>
      <c r="B6" s="11" t="s">
        <v>23</v>
      </c>
      <c r="C6" s="100">
        <v>1233</v>
      </c>
      <c r="D6" s="100">
        <v>1233</v>
      </c>
      <c r="E6" s="100">
        <v>725.32</v>
      </c>
      <c r="F6" s="101">
        <f>E6/D6</f>
        <v>0.588256285482563</v>
      </c>
      <c r="G6" s="102"/>
      <c r="H6" s="103" t="s">
        <v>22</v>
      </c>
      <c r="I6" s="103" t="s">
        <v>22</v>
      </c>
    </row>
    <row r="7" s="83" customFormat="1" ht="23.25" customHeight="1" spans="1:9">
      <c r="A7" s="92" t="s">
        <v>24</v>
      </c>
      <c r="B7" s="91" t="s">
        <v>25</v>
      </c>
      <c r="C7" s="91"/>
      <c r="D7" s="91"/>
      <c r="E7" s="92" t="s">
        <v>26</v>
      </c>
      <c r="F7" s="92"/>
      <c r="G7" s="92"/>
      <c r="H7" s="92"/>
      <c r="I7" s="92"/>
    </row>
    <row r="8" s="83" customFormat="1" ht="56" customHeight="1" spans="1:9">
      <c r="A8" s="95"/>
      <c r="B8" s="55" t="s">
        <v>27</v>
      </c>
      <c r="C8" s="55"/>
      <c r="D8" s="55"/>
      <c r="E8" s="105" t="s">
        <v>28</v>
      </c>
      <c r="F8" s="105"/>
      <c r="G8" s="105"/>
      <c r="H8" s="105"/>
      <c r="I8" s="135"/>
    </row>
    <row r="9" s="83" customFormat="1" ht="56" customHeight="1" spans="1:9">
      <c r="A9" s="95"/>
      <c r="B9" s="55" t="s">
        <v>29</v>
      </c>
      <c r="C9" s="55"/>
      <c r="D9" s="55"/>
      <c r="E9" s="106" t="s">
        <v>30</v>
      </c>
      <c r="F9" s="106"/>
      <c r="G9" s="106"/>
      <c r="H9" s="106"/>
      <c r="I9" s="19"/>
    </row>
    <row r="10" s="83" customFormat="1" ht="37" customHeight="1" spans="1:9">
      <c r="A10" s="95"/>
      <c r="B10" s="55" t="s">
        <v>31</v>
      </c>
      <c r="C10" s="55"/>
      <c r="D10" s="55"/>
      <c r="E10" s="105" t="s">
        <v>32</v>
      </c>
      <c r="F10" s="105"/>
      <c r="G10" s="105"/>
      <c r="H10" s="105"/>
      <c r="I10" s="135"/>
    </row>
    <row r="11" s="83" customFormat="1" ht="20.1" customHeight="1" spans="1:9">
      <c r="A11" s="107" t="s">
        <v>33</v>
      </c>
      <c r="B11" s="92" t="s">
        <v>34</v>
      </c>
      <c r="C11" s="92" t="s">
        <v>35</v>
      </c>
      <c r="D11" s="93" t="s">
        <v>36</v>
      </c>
      <c r="E11" s="92" t="s">
        <v>37</v>
      </c>
      <c r="F11" s="92" t="s">
        <v>38</v>
      </c>
      <c r="G11" s="92" t="s">
        <v>18</v>
      </c>
      <c r="H11" s="92" t="s">
        <v>19</v>
      </c>
      <c r="I11" s="92" t="s">
        <v>39</v>
      </c>
    </row>
    <row r="12" s="83" customFormat="1" ht="20.1" customHeight="1" spans="1:9">
      <c r="A12" s="107"/>
      <c r="B12" s="107" t="s">
        <v>40</v>
      </c>
      <c r="C12" s="107" t="s">
        <v>41</v>
      </c>
      <c r="D12" s="108" t="s">
        <v>42</v>
      </c>
      <c r="E12" s="109" t="s">
        <v>43</v>
      </c>
      <c r="F12" s="14">
        <v>1</v>
      </c>
      <c r="G12" s="13">
        <v>2</v>
      </c>
      <c r="H12" s="13">
        <v>2</v>
      </c>
      <c r="I12" s="136"/>
    </row>
    <row r="13" s="83" customFormat="1" ht="20.1" customHeight="1" spans="1:9">
      <c r="A13" s="107"/>
      <c r="B13" s="107"/>
      <c r="C13" s="107"/>
      <c r="D13" s="108" t="s">
        <v>44</v>
      </c>
      <c r="E13" s="109" t="s">
        <v>45</v>
      </c>
      <c r="F13" s="14">
        <v>0.85</v>
      </c>
      <c r="G13" s="13">
        <v>2</v>
      </c>
      <c r="H13" s="13">
        <v>1.79</v>
      </c>
      <c r="I13" s="136" t="s">
        <v>46</v>
      </c>
    </row>
    <row r="14" s="83" customFormat="1" ht="20.1" customHeight="1" spans="1:9">
      <c r="A14" s="107"/>
      <c r="B14" s="107"/>
      <c r="C14" s="107"/>
      <c r="D14" s="108" t="s">
        <v>47</v>
      </c>
      <c r="E14" s="109" t="s">
        <v>48</v>
      </c>
      <c r="F14" s="14">
        <v>1</v>
      </c>
      <c r="G14" s="13">
        <v>3</v>
      </c>
      <c r="H14" s="13">
        <v>3</v>
      </c>
      <c r="I14" s="136"/>
    </row>
    <row r="15" s="83" customFormat="1" ht="20.1" customHeight="1" spans="1:9">
      <c r="A15" s="107"/>
      <c r="B15" s="107"/>
      <c r="C15" s="107"/>
      <c r="D15" s="108" t="s">
        <v>49</v>
      </c>
      <c r="E15" s="109" t="s">
        <v>50</v>
      </c>
      <c r="F15" s="14">
        <v>0</v>
      </c>
      <c r="G15" s="15">
        <v>3</v>
      </c>
      <c r="H15" s="110">
        <v>3</v>
      </c>
      <c r="I15" s="136"/>
    </row>
    <row r="16" s="83" customFormat="1" ht="20.1" customHeight="1" spans="1:9">
      <c r="A16" s="107"/>
      <c r="B16" s="107"/>
      <c r="C16" s="107" t="s">
        <v>51</v>
      </c>
      <c r="D16" s="108" t="s">
        <v>52</v>
      </c>
      <c r="E16" s="109" t="s">
        <v>53</v>
      </c>
      <c r="F16" s="14">
        <v>1</v>
      </c>
      <c r="G16" s="15">
        <v>2</v>
      </c>
      <c r="H16" s="13">
        <v>2</v>
      </c>
      <c r="I16" s="99"/>
    </row>
    <row r="17" s="83" customFormat="1" ht="20.1" customHeight="1" spans="1:9">
      <c r="A17" s="107"/>
      <c r="B17" s="107"/>
      <c r="C17" s="107"/>
      <c r="D17" s="108" t="s">
        <v>54</v>
      </c>
      <c r="E17" s="109" t="s">
        <v>55</v>
      </c>
      <c r="F17" s="14">
        <v>1</v>
      </c>
      <c r="G17" s="15">
        <v>2</v>
      </c>
      <c r="H17" s="13">
        <v>2</v>
      </c>
      <c r="I17" s="99"/>
    </row>
    <row r="18" s="83" customFormat="1" ht="20.1" customHeight="1" spans="1:9">
      <c r="A18" s="107"/>
      <c r="B18" s="107"/>
      <c r="C18" s="107" t="s">
        <v>56</v>
      </c>
      <c r="D18" s="108" t="s">
        <v>57</v>
      </c>
      <c r="E18" s="109" t="s">
        <v>55</v>
      </c>
      <c r="F18" s="14">
        <v>1</v>
      </c>
      <c r="G18" s="15">
        <v>1</v>
      </c>
      <c r="H18" s="13">
        <v>1</v>
      </c>
      <c r="I18" s="99"/>
    </row>
    <row r="19" s="83" customFormat="1" ht="20.1" customHeight="1" spans="1:9">
      <c r="A19" s="107"/>
      <c r="B19" s="107"/>
      <c r="C19" s="107" t="s">
        <v>58</v>
      </c>
      <c r="D19" s="108" t="s">
        <v>59</v>
      </c>
      <c r="E19" s="109" t="s">
        <v>55</v>
      </c>
      <c r="F19" s="14">
        <v>1</v>
      </c>
      <c r="G19" s="15">
        <v>1</v>
      </c>
      <c r="H19" s="13">
        <v>1</v>
      </c>
      <c r="I19" s="99"/>
    </row>
    <row r="20" s="83" customFormat="1" ht="20" customHeight="1" spans="1:9">
      <c r="A20" s="107"/>
      <c r="B20" s="107"/>
      <c r="C20" s="107" t="s">
        <v>60</v>
      </c>
      <c r="D20" s="108" t="s">
        <v>61</v>
      </c>
      <c r="E20" s="109" t="s">
        <v>62</v>
      </c>
      <c r="F20" s="14">
        <v>0.1</v>
      </c>
      <c r="G20" s="15">
        <v>2</v>
      </c>
      <c r="H20" s="110">
        <v>2</v>
      </c>
      <c r="I20" s="136"/>
    </row>
    <row r="21" s="83" customFormat="1" ht="20.1" customHeight="1" spans="1:9">
      <c r="A21" s="107"/>
      <c r="B21" s="107"/>
      <c r="C21" s="107" t="s">
        <v>63</v>
      </c>
      <c r="D21" s="108" t="s">
        <v>64</v>
      </c>
      <c r="E21" s="109" t="s">
        <v>53</v>
      </c>
      <c r="F21" s="14">
        <v>1</v>
      </c>
      <c r="G21" s="15">
        <v>2</v>
      </c>
      <c r="H21" s="107">
        <v>2</v>
      </c>
      <c r="I21" s="99"/>
    </row>
    <row r="22" s="83" customFormat="1" ht="20.1" customHeight="1" spans="1:9">
      <c r="A22" s="107"/>
      <c r="B22" s="111" t="s">
        <v>65</v>
      </c>
      <c r="C22" s="107" t="s">
        <v>66</v>
      </c>
      <c r="D22" s="108" t="s">
        <v>67</v>
      </c>
      <c r="E22" s="112" t="s">
        <v>45</v>
      </c>
      <c r="F22" s="112">
        <v>1</v>
      </c>
      <c r="G22" s="107">
        <v>2</v>
      </c>
      <c r="H22" s="107">
        <v>2</v>
      </c>
      <c r="I22" s="99"/>
    </row>
    <row r="23" s="83" customFormat="1" ht="20.1" customHeight="1" spans="1:9">
      <c r="A23" s="107"/>
      <c r="B23" s="111"/>
      <c r="C23" s="107"/>
      <c r="D23" s="108" t="s">
        <v>68</v>
      </c>
      <c r="E23" s="112" t="s">
        <v>69</v>
      </c>
      <c r="F23" s="113">
        <v>0.9521</v>
      </c>
      <c r="G23" s="107">
        <v>2</v>
      </c>
      <c r="H23" s="107">
        <v>2</v>
      </c>
      <c r="I23" s="99"/>
    </row>
    <row r="24" s="83" customFormat="1" ht="20.1" customHeight="1" spans="1:9">
      <c r="A24" s="107"/>
      <c r="B24" s="111"/>
      <c r="C24" s="107"/>
      <c r="D24" s="108" t="s">
        <v>70</v>
      </c>
      <c r="E24" s="107" t="s">
        <v>71</v>
      </c>
      <c r="F24" s="113" t="s">
        <v>72</v>
      </c>
      <c r="G24" s="107">
        <v>2</v>
      </c>
      <c r="H24" s="107">
        <v>2</v>
      </c>
      <c r="I24" s="99"/>
    </row>
    <row r="25" s="83" customFormat="1" ht="20.1" customHeight="1" spans="1:9">
      <c r="A25" s="107"/>
      <c r="B25" s="111"/>
      <c r="C25" s="107"/>
      <c r="D25" s="108" t="s">
        <v>73</v>
      </c>
      <c r="E25" s="112" t="s">
        <v>74</v>
      </c>
      <c r="F25" s="113" t="s">
        <v>75</v>
      </c>
      <c r="G25" s="107">
        <v>2</v>
      </c>
      <c r="H25" s="107">
        <v>2</v>
      </c>
      <c r="I25" s="99"/>
    </row>
    <row r="26" s="83" customFormat="1" ht="20.1" customHeight="1" spans="1:9">
      <c r="A26" s="107"/>
      <c r="B26" s="111"/>
      <c r="C26" s="107"/>
      <c r="D26" s="114" t="s">
        <v>76</v>
      </c>
      <c r="E26" s="115" t="s">
        <v>77</v>
      </c>
      <c r="F26" s="115" t="s">
        <v>78</v>
      </c>
      <c r="G26" s="107">
        <v>2</v>
      </c>
      <c r="H26" s="107">
        <v>2</v>
      </c>
      <c r="I26" s="99"/>
    </row>
    <row r="27" s="84" customFormat="1" ht="20.1" customHeight="1" spans="1:16379">
      <c r="A27" s="116"/>
      <c r="B27" s="117"/>
      <c r="C27" s="116"/>
      <c r="D27" s="118" t="s">
        <v>79</v>
      </c>
      <c r="E27" s="116" t="s">
        <v>80</v>
      </c>
      <c r="F27" s="119">
        <v>0.9826</v>
      </c>
      <c r="G27" s="116">
        <v>2</v>
      </c>
      <c r="H27" s="116">
        <v>2</v>
      </c>
      <c r="I27" s="137"/>
      <c r="XEI27" s="139"/>
      <c r="XEJ27" s="139"/>
      <c r="XEK27" s="139"/>
      <c r="XEL27" s="139"/>
      <c r="XEM27" s="139"/>
      <c r="XEN27" s="139"/>
      <c r="XEO27" s="139"/>
      <c r="XEP27" s="139"/>
      <c r="XEQ27" s="139"/>
      <c r="XER27" s="139"/>
      <c r="XES27" s="139"/>
      <c r="XET27" s="139"/>
      <c r="XEU27" s="139"/>
      <c r="XEV27" s="139"/>
      <c r="XEW27" s="139"/>
      <c r="XEX27" s="139"/>
      <c r="XEY27" s="139"/>
    </row>
    <row r="28" s="84" customFormat="1" ht="69" customHeight="1" spans="1:16379">
      <c r="A28" s="116"/>
      <c r="B28" s="117"/>
      <c r="C28" s="116"/>
      <c r="D28" s="118" t="s">
        <v>81</v>
      </c>
      <c r="E28" s="116" t="s">
        <v>82</v>
      </c>
      <c r="F28" s="119">
        <v>0.1626</v>
      </c>
      <c r="G28" s="116">
        <v>2</v>
      </c>
      <c r="H28" s="116">
        <v>0.93</v>
      </c>
      <c r="I28" s="137" t="s">
        <v>83</v>
      </c>
      <c r="XEI28" s="139"/>
      <c r="XEJ28" s="139"/>
      <c r="XEK28" s="139"/>
      <c r="XEL28" s="139"/>
      <c r="XEM28" s="139"/>
      <c r="XEN28" s="139"/>
      <c r="XEO28" s="139"/>
      <c r="XEP28" s="139"/>
      <c r="XEQ28" s="139"/>
      <c r="XER28" s="139"/>
      <c r="XES28" s="139"/>
      <c r="XET28" s="139"/>
      <c r="XEU28" s="139"/>
      <c r="XEV28" s="139"/>
      <c r="XEW28" s="139"/>
      <c r="XEX28" s="139"/>
      <c r="XEY28" s="139"/>
    </row>
    <row r="29" s="83" customFormat="1" ht="20.1" customHeight="1" spans="1:9">
      <c r="A29" s="107"/>
      <c r="B29" s="111"/>
      <c r="C29" s="107"/>
      <c r="D29" s="108" t="s">
        <v>84</v>
      </c>
      <c r="E29" s="115" t="s">
        <v>85</v>
      </c>
      <c r="F29" s="112">
        <v>1</v>
      </c>
      <c r="G29" s="107">
        <v>2</v>
      </c>
      <c r="H29" s="107">
        <v>2</v>
      </c>
      <c r="I29" s="99"/>
    </row>
    <row r="30" s="83" customFormat="1" ht="20.1" customHeight="1" spans="1:9">
      <c r="A30" s="107"/>
      <c r="B30" s="111"/>
      <c r="C30" s="107"/>
      <c r="D30" s="118" t="s">
        <v>86</v>
      </c>
      <c r="E30" s="120" t="s">
        <v>87</v>
      </c>
      <c r="F30" s="119">
        <v>0.3024</v>
      </c>
      <c r="G30" s="107">
        <v>2</v>
      </c>
      <c r="H30" s="107">
        <v>2</v>
      </c>
      <c r="I30" s="99"/>
    </row>
    <row r="31" s="83" customFormat="1" ht="20.1" customHeight="1" spans="1:9">
      <c r="A31" s="107"/>
      <c r="B31" s="111"/>
      <c r="C31" s="107"/>
      <c r="D31" s="118" t="s">
        <v>88</v>
      </c>
      <c r="E31" s="121" t="s">
        <v>85</v>
      </c>
      <c r="F31" s="120">
        <v>1</v>
      </c>
      <c r="G31" s="107">
        <v>2</v>
      </c>
      <c r="H31" s="107">
        <v>2</v>
      </c>
      <c r="I31" s="99"/>
    </row>
    <row r="32" s="83" customFormat="1" ht="20.1" customHeight="1" spans="1:9">
      <c r="A32" s="107"/>
      <c r="B32" s="111"/>
      <c r="C32" s="107"/>
      <c r="D32" s="108" t="s">
        <v>89</v>
      </c>
      <c r="E32" s="15" t="s">
        <v>90</v>
      </c>
      <c r="F32" s="16">
        <v>1</v>
      </c>
      <c r="G32" s="107">
        <v>2</v>
      </c>
      <c r="H32" s="107">
        <v>2</v>
      </c>
      <c r="I32" s="99"/>
    </row>
    <row r="33" s="83" customFormat="1" ht="20.1" customHeight="1" spans="1:9">
      <c r="A33" s="107"/>
      <c r="B33" s="111"/>
      <c r="C33" s="107"/>
      <c r="D33" s="114" t="s">
        <v>91</v>
      </c>
      <c r="E33" s="107" t="s">
        <v>45</v>
      </c>
      <c r="F33" s="112">
        <v>1</v>
      </c>
      <c r="G33" s="107">
        <v>2</v>
      </c>
      <c r="H33" s="107">
        <v>2</v>
      </c>
      <c r="I33" s="99"/>
    </row>
    <row r="34" s="83" customFormat="1" ht="20.1" customHeight="1" spans="1:9">
      <c r="A34" s="107"/>
      <c r="B34" s="111"/>
      <c r="C34" s="107"/>
      <c r="D34" s="114" t="s">
        <v>92</v>
      </c>
      <c r="E34" s="115" t="s">
        <v>85</v>
      </c>
      <c r="F34" s="112">
        <v>1</v>
      </c>
      <c r="G34" s="107">
        <v>2</v>
      </c>
      <c r="H34" s="107">
        <v>2</v>
      </c>
      <c r="I34" s="99"/>
    </row>
    <row r="35" s="83" customFormat="1" ht="20.1" customHeight="1" spans="1:9">
      <c r="A35" s="107"/>
      <c r="B35" s="111"/>
      <c r="C35" s="107"/>
      <c r="D35" s="114" t="s">
        <v>93</v>
      </c>
      <c r="E35" s="107" t="s">
        <v>94</v>
      </c>
      <c r="F35" s="112">
        <v>1</v>
      </c>
      <c r="G35" s="107">
        <v>2</v>
      </c>
      <c r="H35" s="107">
        <v>2</v>
      </c>
      <c r="I35" s="99"/>
    </row>
    <row r="36" s="83" customFormat="1" ht="20.1" customHeight="1" spans="1:9">
      <c r="A36" s="107"/>
      <c r="B36" s="111"/>
      <c r="C36" s="107"/>
      <c r="D36" s="114" t="s">
        <v>95</v>
      </c>
      <c r="E36" s="107" t="s">
        <v>94</v>
      </c>
      <c r="F36" s="112">
        <v>1</v>
      </c>
      <c r="G36" s="107">
        <v>2</v>
      </c>
      <c r="H36" s="107">
        <v>2</v>
      </c>
      <c r="I36" s="99"/>
    </row>
    <row r="37" s="83" customFormat="1" ht="20.1" customHeight="1" spans="1:9">
      <c r="A37" s="107"/>
      <c r="B37" s="111"/>
      <c r="C37" s="107"/>
      <c r="D37" s="114" t="s">
        <v>96</v>
      </c>
      <c r="E37" s="107" t="s">
        <v>94</v>
      </c>
      <c r="F37" s="112">
        <v>1</v>
      </c>
      <c r="G37" s="107">
        <v>2</v>
      </c>
      <c r="H37" s="107">
        <v>2</v>
      </c>
      <c r="I37" s="99"/>
    </row>
    <row r="38" s="83" customFormat="1" ht="20.1" customHeight="1" spans="1:9">
      <c r="A38" s="107"/>
      <c r="B38" s="111"/>
      <c r="C38" s="107"/>
      <c r="D38" s="114" t="s">
        <v>97</v>
      </c>
      <c r="E38" s="107" t="s">
        <v>94</v>
      </c>
      <c r="F38" s="112">
        <v>1</v>
      </c>
      <c r="G38" s="107">
        <v>2</v>
      </c>
      <c r="H38" s="107">
        <v>2</v>
      </c>
      <c r="I38" s="99"/>
    </row>
    <row r="39" s="83" customFormat="1" ht="20.1" customHeight="1" spans="1:9">
      <c r="A39" s="107"/>
      <c r="B39" s="111"/>
      <c r="C39" s="107"/>
      <c r="D39" s="114" t="s">
        <v>98</v>
      </c>
      <c r="E39" s="107" t="s">
        <v>99</v>
      </c>
      <c r="F39" s="112">
        <v>0.01</v>
      </c>
      <c r="G39" s="107">
        <v>2</v>
      </c>
      <c r="H39" s="107">
        <v>2</v>
      </c>
      <c r="I39" s="99"/>
    </row>
    <row r="40" s="83" customFormat="1" ht="20.1" customHeight="1" spans="1:9">
      <c r="A40" s="107"/>
      <c r="B40" s="111"/>
      <c r="C40" s="107" t="s">
        <v>100</v>
      </c>
      <c r="D40" s="114" t="s">
        <v>101</v>
      </c>
      <c r="E40" s="107" t="s">
        <v>102</v>
      </c>
      <c r="F40" s="113">
        <v>0.0922</v>
      </c>
      <c r="G40" s="107">
        <v>2</v>
      </c>
      <c r="H40" s="107">
        <v>2</v>
      </c>
      <c r="I40" s="99"/>
    </row>
    <row r="41" s="83" customFormat="1" ht="20.1" customHeight="1" spans="1:9">
      <c r="A41" s="107"/>
      <c r="B41" s="111"/>
      <c r="C41" s="107"/>
      <c r="D41" s="114" t="s">
        <v>103</v>
      </c>
      <c r="E41" s="107" t="s">
        <v>104</v>
      </c>
      <c r="F41" s="113">
        <v>0.2348</v>
      </c>
      <c r="G41" s="107">
        <v>2</v>
      </c>
      <c r="H41" s="107">
        <v>2</v>
      </c>
      <c r="I41" s="99"/>
    </row>
    <row r="42" s="83" customFormat="1" ht="28" customHeight="1" spans="1:9">
      <c r="A42" s="107"/>
      <c r="B42" s="111"/>
      <c r="C42" s="107"/>
      <c r="D42" s="122" t="s">
        <v>105</v>
      </c>
      <c r="E42" s="63" t="s">
        <v>106</v>
      </c>
      <c r="F42" s="61">
        <v>0.2317</v>
      </c>
      <c r="G42" s="107">
        <v>2</v>
      </c>
      <c r="H42" s="107">
        <v>0</v>
      </c>
      <c r="I42" s="99" t="s">
        <v>107</v>
      </c>
    </row>
    <row r="43" s="83" customFormat="1" ht="20.1" customHeight="1" spans="1:9">
      <c r="A43" s="107"/>
      <c r="B43" s="111"/>
      <c r="C43" s="107"/>
      <c r="D43" s="106" t="s">
        <v>108</v>
      </c>
      <c r="E43" s="115" t="s">
        <v>85</v>
      </c>
      <c r="F43" s="112">
        <v>1</v>
      </c>
      <c r="G43" s="107">
        <v>2</v>
      </c>
      <c r="H43" s="107">
        <v>2</v>
      </c>
      <c r="I43" s="99"/>
    </row>
    <row r="44" s="83" customFormat="1" ht="20.1" customHeight="1" spans="1:9">
      <c r="A44" s="107"/>
      <c r="B44" s="111"/>
      <c r="C44" s="107"/>
      <c r="D44" s="106" t="s">
        <v>109</v>
      </c>
      <c r="E44" s="115" t="s">
        <v>85</v>
      </c>
      <c r="F44" s="112">
        <v>1</v>
      </c>
      <c r="G44" s="107">
        <v>2</v>
      </c>
      <c r="H44" s="107">
        <v>2</v>
      </c>
      <c r="I44" s="99"/>
    </row>
    <row r="45" s="83" customFormat="1" ht="20.1" customHeight="1" spans="1:9">
      <c r="A45" s="107"/>
      <c r="B45" s="111"/>
      <c r="C45" s="107" t="s">
        <v>110</v>
      </c>
      <c r="D45" s="106" t="s">
        <v>111</v>
      </c>
      <c r="E45" s="107" t="s">
        <v>112</v>
      </c>
      <c r="F45" s="112" t="s">
        <v>112</v>
      </c>
      <c r="G45" s="107">
        <v>2</v>
      </c>
      <c r="H45" s="107">
        <v>2</v>
      </c>
      <c r="I45" s="99"/>
    </row>
    <row r="46" s="83" customFormat="1" ht="20.1" customHeight="1" spans="1:9">
      <c r="A46" s="107"/>
      <c r="B46" s="111"/>
      <c r="C46" s="107"/>
      <c r="D46" s="106" t="s">
        <v>113</v>
      </c>
      <c r="E46" s="107" t="s">
        <v>114</v>
      </c>
      <c r="F46" s="112" t="s">
        <v>114</v>
      </c>
      <c r="G46" s="107">
        <v>2</v>
      </c>
      <c r="H46" s="107">
        <v>2</v>
      </c>
      <c r="I46" s="99"/>
    </row>
    <row r="47" s="83" customFormat="1" ht="20.1" customHeight="1" spans="1:9">
      <c r="A47" s="107"/>
      <c r="B47" s="107" t="s">
        <v>115</v>
      </c>
      <c r="C47" s="107" t="s">
        <v>116</v>
      </c>
      <c r="D47" s="106" t="s">
        <v>117</v>
      </c>
      <c r="E47" s="107" t="s">
        <v>118</v>
      </c>
      <c r="F47" s="112">
        <v>1</v>
      </c>
      <c r="G47" s="107">
        <v>3</v>
      </c>
      <c r="H47" s="107">
        <v>3</v>
      </c>
      <c r="I47" s="99"/>
    </row>
    <row r="48" s="83" customFormat="1" ht="20.1" customHeight="1" spans="1:9">
      <c r="A48" s="107"/>
      <c r="B48" s="107"/>
      <c r="C48" s="107" t="s">
        <v>119</v>
      </c>
      <c r="D48" s="106" t="s">
        <v>120</v>
      </c>
      <c r="E48" s="107" t="s">
        <v>118</v>
      </c>
      <c r="F48" s="112">
        <v>1</v>
      </c>
      <c r="G48" s="107">
        <v>4</v>
      </c>
      <c r="H48" s="107">
        <v>4</v>
      </c>
      <c r="I48" s="99"/>
    </row>
    <row r="49" s="83" customFormat="1" ht="20.1" customHeight="1" spans="1:9">
      <c r="A49" s="107"/>
      <c r="B49" s="107"/>
      <c r="C49" s="107" t="s">
        <v>121</v>
      </c>
      <c r="D49" s="123" t="s">
        <v>122</v>
      </c>
      <c r="E49" s="107" t="s">
        <v>118</v>
      </c>
      <c r="F49" s="112">
        <v>1</v>
      </c>
      <c r="G49" s="107">
        <v>3</v>
      </c>
      <c r="H49" s="107">
        <v>3</v>
      </c>
      <c r="I49" s="99"/>
    </row>
    <row r="50" s="83" customFormat="1" ht="20.1" customHeight="1" spans="1:9">
      <c r="A50" s="107"/>
      <c r="B50" s="124" t="s">
        <v>123</v>
      </c>
      <c r="C50" s="107" t="s">
        <v>124</v>
      </c>
      <c r="D50" s="11" t="s">
        <v>125</v>
      </c>
      <c r="E50" s="107" t="s">
        <v>90</v>
      </c>
      <c r="F50" s="112">
        <v>0.85</v>
      </c>
      <c r="G50" s="110">
        <v>3</v>
      </c>
      <c r="H50" s="110">
        <v>3</v>
      </c>
      <c r="I50" s="99"/>
    </row>
    <row r="51" s="83" customFormat="1" ht="20.1" customHeight="1" spans="1:9">
      <c r="A51" s="107"/>
      <c r="B51" s="125"/>
      <c r="C51" s="107" t="s">
        <v>126</v>
      </c>
      <c r="D51" s="11" t="s">
        <v>127</v>
      </c>
      <c r="E51" s="107" t="s">
        <v>90</v>
      </c>
      <c r="F51" s="112">
        <v>0.85</v>
      </c>
      <c r="G51" s="107">
        <v>3</v>
      </c>
      <c r="H51" s="107">
        <v>3</v>
      </c>
      <c r="I51" s="99"/>
    </row>
    <row r="52" s="83" customFormat="1" ht="20.1" customHeight="1" spans="1:9">
      <c r="A52" s="107"/>
      <c r="B52" s="126"/>
      <c r="C52" s="107" t="s">
        <v>128</v>
      </c>
      <c r="D52" s="11" t="s">
        <v>129</v>
      </c>
      <c r="E52" s="107" t="s">
        <v>90</v>
      </c>
      <c r="F52" s="112">
        <v>0.85</v>
      </c>
      <c r="G52" s="107">
        <v>4</v>
      </c>
      <c r="H52" s="107">
        <v>4</v>
      </c>
      <c r="I52" s="99"/>
    </row>
    <row r="53" s="83" customFormat="1" ht="20.1" customHeight="1" spans="1:9">
      <c r="A53" s="95" t="s">
        <v>130</v>
      </c>
      <c r="B53" s="127"/>
      <c r="C53" s="127"/>
      <c r="D53" s="127"/>
      <c r="E53" s="127"/>
      <c r="F53" s="127"/>
      <c r="G53" s="96"/>
      <c r="H53" s="128">
        <f>SUM(H12:H52)+I4</f>
        <v>95.4911612100557</v>
      </c>
      <c r="I53" s="99"/>
    </row>
    <row r="54" s="83" customFormat="1" ht="23.25" customHeight="1" spans="1:9">
      <c r="A54" s="129" t="s">
        <v>131</v>
      </c>
      <c r="B54" s="130"/>
      <c r="C54" s="130"/>
      <c r="D54" s="130"/>
      <c r="E54" s="130"/>
      <c r="F54" s="130"/>
      <c r="G54" s="130"/>
      <c r="H54" s="130"/>
      <c r="I54" s="138"/>
    </row>
    <row r="55" s="85" customFormat="1" ht="45.95" customHeight="1" spans="1:9">
      <c r="A55" s="131" t="s">
        <v>132</v>
      </c>
      <c r="B55" s="131"/>
      <c r="C55" s="131"/>
      <c r="D55" s="131"/>
      <c r="E55" s="131"/>
      <c r="F55" s="131"/>
      <c r="G55" s="131"/>
      <c r="H55" s="131"/>
      <c r="I55" s="131"/>
    </row>
    <row r="56" s="85" customFormat="1" ht="42.75" customHeight="1" spans="1:9">
      <c r="A56" s="131" t="s">
        <v>133</v>
      </c>
      <c r="B56" s="131"/>
      <c r="C56" s="131"/>
      <c r="D56" s="131"/>
      <c r="E56" s="131"/>
      <c r="F56" s="131"/>
      <c r="G56" s="131"/>
      <c r="H56" s="131"/>
      <c r="I56" s="131"/>
    </row>
    <row r="57" s="83" customFormat="1" ht="14.4"/>
    <row r="58" s="83" customFormat="1" ht="14.4"/>
    <row r="59" s="83" customFormat="1" ht="14.4"/>
    <row r="60" s="83" customFormat="1" ht="14.4"/>
    <row r="61" s="83" customFormat="1" ht="14.4"/>
  </sheetData>
  <sheetProtection formatCells="0" insertHyperlinks="0" autoFilter="0"/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53:G53"/>
    <mergeCell ref="A54:I54"/>
    <mergeCell ref="A55:I55"/>
    <mergeCell ref="A56:I56"/>
    <mergeCell ref="A3:A6"/>
    <mergeCell ref="A7:A10"/>
    <mergeCell ref="A11:A52"/>
    <mergeCell ref="B12:B21"/>
    <mergeCell ref="B22:B46"/>
    <mergeCell ref="B47:B49"/>
    <mergeCell ref="B50:B52"/>
    <mergeCell ref="C12:C15"/>
    <mergeCell ref="C16:C17"/>
    <mergeCell ref="C22:C39"/>
    <mergeCell ref="C40:C44"/>
    <mergeCell ref="C45:C46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8" sqref="H8"/>
    </sheetView>
  </sheetViews>
  <sheetFormatPr defaultColWidth="9" defaultRowHeight="14.4" outlineLevelRow="7"/>
  <cols>
    <col min="1" max="1" width="6.25" style="31" customWidth="1"/>
    <col min="2" max="2" width="30.8148148148148" customWidth="1"/>
    <col min="3" max="3" width="19.3796296296296" customWidth="1"/>
    <col min="4" max="4" width="7.25" customWidth="1"/>
    <col min="5" max="6" width="13.25" customWidth="1"/>
    <col min="7" max="7" width="10.8796296296296" customWidth="1"/>
    <col min="8" max="8" width="11.5" customWidth="1"/>
    <col min="9" max="9" width="9.12962962962963" customWidth="1"/>
    <col min="10" max="10" width="9.87962962962963" customWidth="1"/>
    <col min="11" max="11" width="7.37962962962963" customWidth="1"/>
  </cols>
  <sheetData>
    <row r="1" ht="57" customHeight="1" spans="1:11">
      <c r="A1" s="74" t="s">
        <v>134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30" customFormat="1" ht="30" customHeight="1" spans="1:11">
      <c r="A2" s="75" t="s">
        <v>135</v>
      </c>
      <c r="B2" s="76" t="s">
        <v>136</v>
      </c>
      <c r="C2" s="75" t="s">
        <v>137</v>
      </c>
      <c r="D2" s="76" t="s">
        <v>138</v>
      </c>
      <c r="E2" s="76"/>
      <c r="F2" s="76"/>
      <c r="G2" s="76"/>
      <c r="H2" s="76"/>
      <c r="I2" s="76"/>
      <c r="J2" s="75" t="s">
        <v>139</v>
      </c>
      <c r="K2" s="75" t="s">
        <v>140</v>
      </c>
    </row>
    <row r="3" s="30" customFormat="1" ht="30" customHeight="1" spans="1:11">
      <c r="A3" s="75"/>
      <c r="B3" s="76"/>
      <c r="C3" s="75"/>
      <c r="D3" s="76" t="s">
        <v>15</v>
      </c>
      <c r="E3" s="76"/>
      <c r="F3" s="76"/>
      <c r="G3" s="76"/>
      <c r="H3" s="76" t="s">
        <v>141</v>
      </c>
      <c r="I3" s="76" t="s">
        <v>142</v>
      </c>
      <c r="J3" s="75"/>
      <c r="K3" s="75"/>
    </row>
    <row r="4" s="30" customFormat="1" ht="30" customHeight="1" spans="1:11">
      <c r="A4" s="75"/>
      <c r="B4" s="76"/>
      <c r="C4" s="75"/>
      <c r="D4" s="75" t="s">
        <v>143</v>
      </c>
      <c r="E4" s="76" t="s">
        <v>144</v>
      </c>
      <c r="F4" s="76" t="s">
        <v>145</v>
      </c>
      <c r="G4" s="76" t="s">
        <v>146</v>
      </c>
      <c r="H4" s="76"/>
      <c r="I4" s="75"/>
      <c r="J4" s="75"/>
      <c r="K4" s="75"/>
    </row>
    <row r="5" ht="30" customHeight="1" spans="1:11">
      <c r="A5" s="77">
        <v>1</v>
      </c>
      <c r="B5" s="78" t="s">
        <v>147</v>
      </c>
      <c r="C5" s="79" t="s">
        <v>148</v>
      </c>
      <c r="D5" s="80">
        <f>E5+F5+G5</f>
        <v>230</v>
      </c>
      <c r="E5" s="4">
        <v>230</v>
      </c>
      <c r="F5" s="4">
        <v>0</v>
      </c>
      <c r="G5" s="4">
        <v>0</v>
      </c>
      <c r="H5" s="80">
        <v>165</v>
      </c>
      <c r="I5" s="81">
        <f>H5/D5</f>
        <v>0.717391304347826</v>
      </c>
      <c r="J5" s="82">
        <f>'全省法院业务费（本级）项目绩效自评表'!I41</f>
        <v>81.2239130434783</v>
      </c>
      <c r="K5" s="29"/>
    </row>
    <row r="6" ht="30" customHeight="1" spans="1:11">
      <c r="A6" s="77">
        <v>2</v>
      </c>
      <c r="B6" s="77" t="s">
        <v>149</v>
      </c>
      <c r="C6" s="79" t="s">
        <v>148</v>
      </c>
      <c r="D6" s="80">
        <v>65</v>
      </c>
      <c r="E6" s="80">
        <v>65</v>
      </c>
      <c r="F6" s="4">
        <v>0</v>
      </c>
      <c r="G6" s="4">
        <v>0</v>
      </c>
      <c r="H6" s="80">
        <v>0</v>
      </c>
      <c r="I6" s="81">
        <v>0</v>
      </c>
      <c r="J6" s="80"/>
      <c r="K6" s="29"/>
    </row>
    <row r="7" ht="30" customHeight="1" spans="1:11">
      <c r="A7" s="77">
        <v>3</v>
      </c>
      <c r="B7" s="77" t="s">
        <v>150</v>
      </c>
      <c r="C7" s="79" t="s">
        <v>148</v>
      </c>
      <c r="D7" s="80">
        <v>315</v>
      </c>
      <c r="E7" s="80">
        <v>315</v>
      </c>
      <c r="F7" s="80">
        <v>0</v>
      </c>
      <c r="G7" s="80">
        <v>0</v>
      </c>
      <c r="H7" s="80">
        <v>0</v>
      </c>
      <c r="I7" s="81">
        <v>0</v>
      </c>
      <c r="J7" s="80"/>
      <c r="K7" s="29"/>
    </row>
    <row r="8" ht="30" customHeight="1" spans="1:11">
      <c r="A8" s="77" t="s">
        <v>151</v>
      </c>
      <c r="B8" s="77"/>
      <c r="C8" s="77"/>
      <c r="D8" s="80">
        <f>SUM(D5:D7)</f>
        <v>610</v>
      </c>
      <c r="E8" s="80">
        <f>SUM(E5:E7)</f>
        <v>610</v>
      </c>
      <c r="F8" s="80">
        <f>SUM(F5:F7)</f>
        <v>0</v>
      </c>
      <c r="G8" s="80">
        <f>SUM(G5:G7)</f>
        <v>0</v>
      </c>
      <c r="H8" s="80">
        <f>SUM(H5:H7)</f>
        <v>165</v>
      </c>
      <c r="I8" s="81">
        <f>H8/D8</f>
        <v>0.270491803278689</v>
      </c>
      <c r="J8" s="80"/>
      <c r="K8" s="29"/>
    </row>
  </sheetData>
  <sheetProtection formatCells="0" insertHyperlinks="0" autoFilter="0"/>
  <mergeCells count="11">
    <mergeCell ref="A1:K1"/>
    <mergeCell ref="D2:I2"/>
    <mergeCell ref="D3:G3"/>
    <mergeCell ref="A8:C8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zoomScale="75" zoomScaleNormal="75" topLeftCell="A4" workbookViewId="0">
      <selection activeCell="N26" sqref="N26"/>
    </sheetView>
  </sheetViews>
  <sheetFormatPr defaultColWidth="9" defaultRowHeight="14.4"/>
  <cols>
    <col min="1" max="1" width="5.25" customWidth="1"/>
    <col min="2" max="2" width="10.5" customWidth="1"/>
    <col min="3" max="3" width="18" customWidth="1"/>
    <col min="4" max="4" width="27.6296296296296" customWidth="1"/>
    <col min="5" max="5" width="20.7314814814815" customWidth="1"/>
    <col min="6" max="6" width="12.8796296296296" customWidth="1"/>
    <col min="7" max="7" width="10.1296296296296" customWidth="1"/>
    <col min="8" max="8" width="6.87962962962963" customWidth="1"/>
    <col min="9" max="9" width="8" customWidth="1"/>
    <col min="10" max="10" width="8.62962962962963" customWidth="1"/>
    <col min="11" max="11" width="17.4537037037037" customWidth="1"/>
  </cols>
  <sheetData>
    <row r="1" ht="42" customHeight="1" spans="1:11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136</v>
      </c>
      <c r="B2" s="2"/>
      <c r="C2" s="2" t="s">
        <v>147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137</v>
      </c>
      <c r="B3" s="2"/>
      <c r="C3" s="2" t="s">
        <v>148</v>
      </c>
      <c r="D3" s="2"/>
      <c r="E3" s="2"/>
      <c r="F3" s="2"/>
      <c r="G3" s="2" t="s">
        <v>153</v>
      </c>
      <c r="H3" s="2"/>
      <c r="I3" s="2" t="s">
        <v>12</v>
      </c>
      <c r="J3" s="2"/>
      <c r="K3" s="2"/>
    </row>
    <row r="4" ht="20.25" customHeight="1" spans="1:11">
      <c r="A4" s="2" t="s">
        <v>138</v>
      </c>
      <c r="B4" s="2"/>
      <c r="C4" s="2"/>
      <c r="D4" s="2"/>
      <c r="E4" s="2" t="s">
        <v>14</v>
      </c>
      <c r="F4" s="2" t="s">
        <v>154</v>
      </c>
      <c r="G4" s="2" t="s">
        <v>155</v>
      </c>
      <c r="H4" s="2"/>
      <c r="I4" s="2" t="s">
        <v>18</v>
      </c>
      <c r="J4" s="2" t="s">
        <v>156</v>
      </c>
      <c r="K4" s="2" t="s">
        <v>19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157</v>
      </c>
      <c r="D6" s="3"/>
      <c r="E6" s="4">
        <f t="shared" ref="E6:G6" si="0">E7+E9+E8</f>
        <v>165</v>
      </c>
      <c r="F6" s="4">
        <f t="shared" si="0"/>
        <v>230</v>
      </c>
      <c r="G6" s="5">
        <v>165</v>
      </c>
      <c r="H6" s="6"/>
      <c r="I6" s="4">
        <v>10</v>
      </c>
      <c r="J6" s="26">
        <f>G6/F6</f>
        <v>0.717391304347826</v>
      </c>
      <c r="K6" s="27">
        <f>I6*J6</f>
        <v>7.17391304347826</v>
      </c>
    </row>
    <row r="7" ht="20.25" customHeight="1" spans="1:11">
      <c r="A7" s="2"/>
      <c r="B7" s="2"/>
      <c r="C7" s="2" t="s">
        <v>158</v>
      </c>
      <c r="D7" s="2"/>
      <c r="E7" s="4">
        <v>165</v>
      </c>
      <c r="F7" s="4">
        <v>230</v>
      </c>
      <c r="G7" s="5">
        <v>165</v>
      </c>
      <c r="H7" s="6">
        <v>147</v>
      </c>
      <c r="I7" s="4" t="s">
        <v>22</v>
      </c>
      <c r="J7" s="4" t="s">
        <v>22</v>
      </c>
      <c r="K7" s="4" t="s">
        <v>22</v>
      </c>
    </row>
    <row r="8" ht="20.25" customHeight="1" spans="1:11">
      <c r="A8" s="2"/>
      <c r="B8" s="2"/>
      <c r="C8" s="2" t="s">
        <v>159</v>
      </c>
      <c r="D8" s="2"/>
      <c r="E8" s="4">
        <v>0</v>
      </c>
      <c r="F8" s="4">
        <v>0</v>
      </c>
      <c r="G8" s="5">
        <v>0</v>
      </c>
      <c r="H8" s="6">
        <v>0</v>
      </c>
      <c r="I8" s="4" t="s">
        <v>22</v>
      </c>
      <c r="J8" s="4" t="s">
        <v>22</v>
      </c>
      <c r="K8" s="4" t="s">
        <v>22</v>
      </c>
    </row>
    <row r="9" ht="20.25" customHeight="1" spans="1:11">
      <c r="A9" s="2"/>
      <c r="B9" s="2"/>
      <c r="C9" s="2" t="s">
        <v>160</v>
      </c>
      <c r="D9" s="2"/>
      <c r="E9" s="4">
        <v>0</v>
      </c>
      <c r="F9" s="4">
        <v>0</v>
      </c>
      <c r="G9" s="5">
        <v>0</v>
      </c>
      <c r="H9" s="6">
        <v>0</v>
      </c>
      <c r="I9" s="4" t="s">
        <v>22</v>
      </c>
      <c r="J9" s="4" t="s">
        <v>22</v>
      </c>
      <c r="K9" s="4" t="s">
        <v>22</v>
      </c>
    </row>
    <row r="10" ht="20.25" customHeight="1" spans="1:11">
      <c r="A10" s="2" t="s">
        <v>161</v>
      </c>
      <c r="B10" s="2" t="s">
        <v>25</v>
      </c>
      <c r="C10" s="2"/>
      <c r="D10" s="2"/>
      <c r="E10" s="2"/>
      <c r="F10" s="2"/>
      <c r="G10" s="2" t="s">
        <v>162</v>
      </c>
      <c r="H10" s="2"/>
      <c r="I10" s="2"/>
      <c r="J10" s="2"/>
      <c r="K10" s="2"/>
    </row>
    <row r="11" ht="97" customHeight="1" spans="1:11">
      <c r="A11" s="2"/>
      <c r="B11" s="54" t="s">
        <v>163</v>
      </c>
      <c r="C11" s="54"/>
      <c r="D11" s="54"/>
      <c r="E11" s="54"/>
      <c r="F11" s="54"/>
      <c r="G11" s="55" t="s">
        <v>164</v>
      </c>
      <c r="H11" s="55"/>
      <c r="I11" s="55"/>
      <c r="J11" s="55"/>
      <c r="K11" s="55"/>
    </row>
    <row r="12" ht="18.95" customHeight="1" spans="1:11">
      <c r="A12" s="56" t="s">
        <v>165</v>
      </c>
      <c r="B12" s="57" t="s">
        <v>34</v>
      </c>
      <c r="C12" s="57" t="s">
        <v>35</v>
      </c>
      <c r="D12" s="57" t="s">
        <v>36</v>
      </c>
      <c r="E12" s="57"/>
      <c r="F12" s="57" t="s">
        <v>37</v>
      </c>
      <c r="G12" s="57" t="s">
        <v>38</v>
      </c>
      <c r="H12" s="57" t="s">
        <v>18</v>
      </c>
      <c r="I12" s="57" t="s">
        <v>19</v>
      </c>
      <c r="J12" s="57" t="s">
        <v>39</v>
      </c>
      <c r="K12" s="57"/>
    </row>
    <row r="13" ht="20.1" customHeight="1" spans="1:11">
      <c r="A13" s="56"/>
      <c r="B13" s="57" t="s">
        <v>166</v>
      </c>
      <c r="C13" s="57" t="s">
        <v>167</v>
      </c>
      <c r="D13" s="11" t="s">
        <v>168</v>
      </c>
      <c r="E13" s="11"/>
      <c r="F13" s="13" t="s">
        <v>169</v>
      </c>
      <c r="G13" s="16">
        <v>1</v>
      </c>
      <c r="H13" s="57">
        <v>3</v>
      </c>
      <c r="I13" s="57">
        <v>3</v>
      </c>
      <c r="J13" s="57"/>
      <c r="K13" s="57"/>
    </row>
    <row r="14" ht="20.1" customHeight="1" spans="1:11">
      <c r="A14" s="56"/>
      <c r="B14" s="57"/>
      <c r="C14" s="57"/>
      <c r="D14" s="11" t="s">
        <v>170</v>
      </c>
      <c r="E14" s="11"/>
      <c r="F14" s="13" t="s">
        <v>169</v>
      </c>
      <c r="G14" s="16">
        <v>1</v>
      </c>
      <c r="H14" s="57">
        <v>3</v>
      </c>
      <c r="I14" s="57">
        <v>3</v>
      </c>
      <c r="J14" s="57"/>
      <c r="K14" s="57"/>
    </row>
    <row r="15" ht="20.1" customHeight="1" spans="1:11">
      <c r="A15" s="56"/>
      <c r="B15" s="57"/>
      <c r="C15" s="57"/>
      <c r="D15" s="11" t="s">
        <v>171</v>
      </c>
      <c r="E15" s="11"/>
      <c r="F15" s="13" t="s">
        <v>169</v>
      </c>
      <c r="G15" s="16">
        <v>1</v>
      </c>
      <c r="H15" s="57">
        <v>3</v>
      </c>
      <c r="I15" s="57">
        <v>3</v>
      </c>
      <c r="J15" s="57"/>
      <c r="K15" s="57"/>
    </row>
    <row r="16" ht="20.1" customHeight="1" spans="1:11">
      <c r="A16" s="56"/>
      <c r="B16" s="57"/>
      <c r="C16" s="57"/>
      <c r="D16" s="11" t="s">
        <v>172</v>
      </c>
      <c r="E16" s="11"/>
      <c r="F16" s="13" t="s">
        <v>169</v>
      </c>
      <c r="G16" s="16">
        <v>1</v>
      </c>
      <c r="H16" s="57">
        <v>3</v>
      </c>
      <c r="I16" s="57">
        <v>3</v>
      </c>
      <c r="J16" s="57"/>
      <c r="K16" s="57"/>
    </row>
    <row r="17" ht="20.1" customHeight="1" spans="1:11">
      <c r="A17" s="56"/>
      <c r="B17" s="57"/>
      <c r="C17" s="57"/>
      <c r="D17" s="11" t="s">
        <v>173</v>
      </c>
      <c r="E17" s="11"/>
      <c r="F17" s="13" t="s">
        <v>169</v>
      </c>
      <c r="G17" s="16">
        <v>1</v>
      </c>
      <c r="H17" s="57">
        <v>3</v>
      </c>
      <c r="I17" s="57">
        <v>3</v>
      </c>
      <c r="J17" s="57"/>
      <c r="K17" s="57"/>
    </row>
    <row r="18" ht="20.1" customHeight="1" spans="1:11">
      <c r="A18" s="56"/>
      <c r="B18" s="57"/>
      <c r="C18" s="57"/>
      <c r="D18" s="11" t="s">
        <v>174</v>
      </c>
      <c r="E18" s="11"/>
      <c r="F18" s="13" t="s">
        <v>169</v>
      </c>
      <c r="G18" s="16">
        <v>1</v>
      </c>
      <c r="H18" s="57">
        <v>3</v>
      </c>
      <c r="I18" s="57">
        <v>3</v>
      </c>
      <c r="J18" s="57"/>
      <c r="K18" s="57"/>
    </row>
    <row r="19" ht="20.1" customHeight="1" spans="1:11">
      <c r="A19" s="56"/>
      <c r="B19" s="57"/>
      <c r="C19" s="57" t="s">
        <v>175</v>
      </c>
      <c r="D19" s="11" t="s">
        <v>176</v>
      </c>
      <c r="E19" s="11"/>
      <c r="F19" s="12" t="s">
        <v>177</v>
      </c>
      <c r="G19" s="16">
        <v>1</v>
      </c>
      <c r="H19" s="57">
        <v>3</v>
      </c>
      <c r="I19" s="57">
        <v>3</v>
      </c>
      <c r="J19" s="57"/>
      <c r="K19" s="57"/>
    </row>
    <row r="20" ht="20.1" customHeight="1" spans="1:11">
      <c r="A20" s="56"/>
      <c r="B20" s="57"/>
      <c r="C20" s="57"/>
      <c r="D20" s="11" t="s">
        <v>178</v>
      </c>
      <c r="E20" s="11"/>
      <c r="F20" s="12" t="s">
        <v>179</v>
      </c>
      <c r="G20" s="58">
        <v>0.9521</v>
      </c>
      <c r="H20" s="57">
        <v>3</v>
      </c>
      <c r="I20" s="57">
        <v>3</v>
      </c>
      <c r="J20" s="57"/>
      <c r="K20" s="57"/>
    </row>
    <row r="21" ht="20.1" customHeight="1" spans="1:11">
      <c r="A21" s="56"/>
      <c r="B21" s="57"/>
      <c r="C21" s="57"/>
      <c r="D21" s="59" t="s">
        <v>180</v>
      </c>
      <c r="E21" s="59"/>
      <c r="F21" s="60" t="s">
        <v>181</v>
      </c>
      <c r="G21" s="61">
        <v>0.0174</v>
      </c>
      <c r="H21" s="57">
        <v>3</v>
      </c>
      <c r="I21" s="57">
        <v>0.65</v>
      </c>
      <c r="J21" s="69" t="s">
        <v>83</v>
      </c>
      <c r="K21" s="70"/>
    </row>
    <row r="22" ht="20.1" customHeight="1" spans="1:11">
      <c r="A22" s="56"/>
      <c r="B22" s="57"/>
      <c r="C22" s="57"/>
      <c r="D22" s="59" t="s">
        <v>182</v>
      </c>
      <c r="E22" s="59"/>
      <c r="F22" s="60" t="s">
        <v>183</v>
      </c>
      <c r="G22" s="61">
        <v>0.002</v>
      </c>
      <c r="H22" s="57">
        <v>3</v>
      </c>
      <c r="I22" s="57">
        <v>0.2</v>
      </c>
      <c r="J22" s="71"/>
      <c r="K22" s="72"/>
    </row>
    <row r="23" ht="20.1" customHeight="1" spans="1:11">
      <c r="A23" s="56"/>
      <c r="B23" s="57"/>
      <c r="C23" s="57"/>
      <c r="D23" s="59" t="s">
        <v>184</v>
      </c>
      <c r="E23" s="59"/>
      <c r="F23" s="60" t="s">
        <v>185</v>
      </c>
      <c r="G23" s="61">
        <v>0.2317</v>
      </c>
      <c r="H23" s="57">
        <v>3</v>
      </c>
      <c r="I23" s="57">
        <v>0</v>
      </c>
      <c r="J23" s="57" t="s">
        <v>186</v>
      </c>
      <c r="K23" s="57"/>
    </row>
    <row r="24" ht="20.1" customHeight="1" spans="1:11">
      <c r="A24" s="56"/>
      <c r="B24" s="57"/>
      <c r="C24" s="57"/>
      <c r="D24" s="59" t="s">
        <v>187</v>
      </c>
      <c r="E24" s="59"/>
      <c r="F24" s="60" t="s">
        <v>43</v>
      </c>
      <c r="G24" s="62">
        <v>1</v>
      </c>
      <c r="H24" s="57">
        <v>3</v>
      </c>
      <c r="I24" s="57">
        <v>3</v>
      </c>
      <c r="J24" s="57"/>
      <c r="K24" s="57"/>
    </row>
    <row r="25" ht="20.1" customHeight="1" spans="1:11">
      <c r="A25" s="56"/>
      <c r="B25" s="57"/>
      <c r="C25" s="57"/>
      <c r="D25" s="59" t="s">
        <v>188</v>
      </c>
      <c r="E25" s="59"/>
      <c r="F25" s="60" t="s">
        <v>183</v>
      </c>
      <c r="G25" s="61">
        <v>0.0086</v>
      </c>
      <c r="H25" s="57">
        <v>3</v>
      </c>
      <c r="I25" s="57">
        <v>0.86</v>
      </c>
      <c r="J25" s="57" t="s">
        <v>83</v>
      </c>
      <c r="K25" s="57"/>
    </row>
    <row r="26" ht="20.1" customHeight="1" spans="1:11">
      <c r="A26" s="56"/>
      <c r="B26" s="57"/>
      <c r="C26" s="57" t="s">
        <v>189</v>
      </c>
      <c r="D26" s="59" t="s">
        <v>190</v>
      </c>
      <c r="E26" s="59"/>
      <c r="F26" s="63" t="s">
        <v>94</v>
      </c>
      <c r="G26" s="62">
        <v>1</v>
      </c>
      <c r="H26" s="57">
        <v>2</v>
      </c>
      <c r="I26" s="57">
        <v>2</v>
      </c>
      <c r="J26" s="57"/>
      <c r="K26" s="57"/>
    </row>
    <row r="27" ht="20.1" customHeight="1" spans="1:11">
      <c r="A27" s="56"/>
      <c r="B27" s="57"/>
      <c r="C27" s="57"/>
      <c r="D27" s="59" t="s">
        <v>191</v>
      </c>
      <c r="E27" s="59"/>
      <c r="F27" s="63" t="s">
        <v>94</v>
      </c>
      <c r="G27" s="62">
        <v>1</v>
      </c>
      <c r="H27" s="57">
        <v>2</v>
      </c>
      <c r="I27" s="57">
        <v>2</v>
      </c>
      <c r="J27" s="57"/>
      <c r="K27" s="57"/>
    </row>
    <row r="28" ht="20.1" customHeight="1" spans="1:11">
      <c r="A28" s="56"/>
      <c r="B28" s="57"/>
      <c r="C28" s="57"/>
      <c r="D28" s="59" t="s">
        <v>192</v>
      </c>
      <c r="E28" s="59"/>
      <c r="F28" s="63" t="s">
        <v>94</v>
      </c>
      <c r="G28" s="62">
        <v>1</v>
      </c>
      <c r="H28" s="57">
        <v>2</v>
      </c>
      <c r="I28" s="57">
        <v>2</v>
      </c>
      <c r="J28" s="57"/>
      <c r="K28" s="57"/>
    </row>
    <row r="29" ht="20.1" customHeight="1" spans="1:11">
      <c r="A29" s="56"/>
      <c r="B29" s="57"/>
      <c r="C29" s="57"/>
      <c r="D29" s="59" t="s">
        <v>193</v>
      </c>
      <c r="E29" s="59"/>
      <c r="F29" s="63" t="s">
        <v>94</v>
      </c>
      <c r="G29" s="62">
        <v>1</v>
      </c>
      <c r="H29" s="57">
        <v>2</v>
      </c>
      <c r="I29" s="57">
        <v>2</v>
      </c>
      <c r="J29" s="57"/>
      <c r="K29" s="57"/>
    </row>
    <row r="30" ht="20.1" customHeight="1" spans="1:11">
      <c r="A30" s="56"/>
      <c r="B30" s="57"/>
      <c r="C30" s="57" t="s">
        <v>194</v>
      </c>
      <c r="D30" s="59" t="s">
        <v>195</v>
      </c>
      <c r="E30" s="59"/>
      <c r="F30" s="63" t="s">
        <v>196</v>
      </c>
      <c r="G30" s="62">
        <v>1</v>
      </c>
      <c r="H30" s="64">
        <v>3</v>
      </c>
      <c r="I30" s="64">
        <v>3</v>
      </c>
      <c r="J30" s="57"/>
      <c r="K30" s="57"/>
    </row>
    <row r="31" ht="20.1" customHeight="1" spans="1:11">
      <c r="A31" s="56"/>
      <c r="B31" s="57" t="s">
        <v>197</v>
      </c>
      <c r="C31" s="57" t="s">
        <v>198</v>
      </c>
      <c r="D31" s="59" t="s">
        <v>199</v>
      </c>
      <c r="E31" s="59"/>
      <c r="F31" s="60" t="s">
        <v>200</v>
      </c>
      <c r="G31" s="62">
        <v>1</v>
      </c>
      <c r="H31" s="57">
        <v>5</v>
      </c>
      <c r="I31" s="57">
        <v>5</v>
      </c>
      <c r="J31" s="57"/>
      <c r="K31" s="57"/>
    </row>
    <row r="32" ht="20.1" customHeight="1" spans="1:11">
      <c r="A32" s="56"/>
      <c r="B32" s="57"/>
      <c r="C32" s="65" t="s">
        <v>201</v>
      </c>
      <c r="D32" s="59" t="s">
        <v>202</v>
      </c>
      <c r="E32" s="59"/>
      <c r="F32" s="60" t="s">
        <v>203</v>
      </c>
      <c r="G32" s="62">
        <v>1</v>
      </c>
      <c r="H32" s="57">
        <v>5</v>
      </c>
      <c r="I32" s="57">
        <v>5</v>
      </c>
      <c r="J32" s="57"/>
      <c r="K32" s="57"/>
    </row>
    <row r="33" ht="20.1" customHeight="1" spans="1:11">
      <c r="A33" s="56"/>
      <c r="B33" s="57"/>
      <c r="C33" s="66"/>
      <c r="D33" s="59" t="s">
        <v>204</v>
      </c>
      <c r="E33" s="59"/>
      <c r="F33" s="60" t="s">
        <v>205</v>
      </c>
      <c r="G33" s="61">
        <v>0.2686</v>
      </c>
      <c r="H33" s="57">
        <v>3</v>
      </c>
      <c r="I33" s="57">
        <v>1.34</v>
      </c>
      <c r="J33" s="57" t="s">
        <v>83</v>
      </c>
      <c r="K33" s="57"/>
    </row>
    <row r="34" ht="20.1" customHeight="1" spans="1:11">
      <c r="A34" s="56"/>
      <c r="B34" s="57"/>
      <c r="C34" s="67"/>
      <c r="D34" s="59" t="s">
        <v>206</v>
      </c>
      <c r="E34" s="59"/>
      <c r="F34" s="60" t="s">
        <v>207</v>
      </c>
      <c r="G34" s="62">
        <v>1</v>
      </c>
      <c r="H34" s="57">
        <v>4</v>
      </c>
      <c r="I34" s="57">
        <v>4</v>
      </c>
      <c r="J34" s="57"/>
      <c r="K34" s="57"/>
    </row>
    <row r="35" ht="20.1" customHeight="1" spans="1:11">
      <c r="A35" s="56"/>
      <c r="B35" s="57"/>
      <c r="C35" s="67" t="s">
        <v>208</v>
      </c>
      <c r="D35" s="59" t="s">
        <v>209</v>
      </c>
      <c r="E35" s="59"/>
      <c r="F35" s="60" t="s">
        <v>210</v>
      </c>
      <c r="G35" s="62">
        <v>0</v>
      </c>
      <c r="H35" s="57">
        <v>4</v>
      </c>
      <c r="I35" s="57">
        <v>0</v>
      </c>
      <c r="J35" s="57" t="s">
        <v>211</v>
      </c>
      <c r="K35" s="57"/>
    </row>
    <row r="36" ht="20.1" customHeight="1" spans="1:11">
      <c r="A36" s="56"/>
      <c r="B36" s="57"/>
      <c r="C36" s="66" t="s">
        <v>212</v>
      </c>
      <c r="D36" s="11" t="s">
        <v>213</v>
      </c>
      <c r="E36" s="11"/>
      <c r="F36" s="12" t="s">
        <v>53</v>
      </c>
      <c r="G36" s="16">
        <v>1</v>
      </c>
      <c r="H36" s="57">
        <v>5</v>
      </c>
      <c r="I36" s="57">
        <v>5</v>
      </c>
      <c r="J36" s="57"/>
      <c r="K36" s="57"/>
    </row>
    <row r="37" ht="20.1" customHeight="1" spans="1:11">
      <c r="A37" s="56"/>
      <c r="B37" s="57"/>
      <c r="C37" s="67"/>
      <c r="D37" s="11" t="s">
        <v>214</v>
      </c>
      <c r="E37" s="11"/>
      <c r="F37" s="12" t="s">
        <v>53</v>
      </c>
      <c r="G37" s="16">
        <v>1</v>
      </c>
      <c r="H37" s="57">
        <v>4</v>
      </c>
      <c r="I37" s="57">
        <v>4</v>
      </c>
      <c r="J37" s="57"/>
      <c r="K37" s="57"/>
    </row>
    <row r="38" ht="20.1" customHeight="1" spans="1:11">
      <c r="A38" s="56"/>
      <c r="B38" s="65" t="s">
        <v>215</v>
      </c>
      <c r="C38" s="67" t="s">
        <v>216</v>
      </c>
      <c r="D38" s="18" t="s">
        <v>217</v>
      </c>
      <c r="E38" s="19"/>
      <c r="F38" s="12" t="s">
        <v>179</v>
      </c>
      <c r="G38" s="16">
        <v>0.85</v>
      </c>
      <c r="H38" s="57">
        <v>3</v>
      </c>
      <c r="I38" s="57">
        <v>3</v>
      </c>
      <c r="J38" s="57"/>
      <c r="K38" s="57"/>
    </row>
    <row r="39" ht="20.1" customHeight="1" spans="1:11">
      <c r="A39" s="56"/>
      <c r="B39" s="66"/>
      <c r="C39" s="67" t="s">
        <v>218</v>
      </c>
      <c r="D39" s="18" t="s">
        <v>219</v>
      </c>
      <c r="E39" s="19"/>
      <c r="F39" s="12" t="s">
        <v>179</v>
      </c>
      <c r="G39" s="16">
        <v>0.85</v>
      </c>
      <c r="H39" s="57">
        <v>3</v>
      </c>
      <c r="I39" s="57">
        <v>3</v>
      </c>
      <c r="J39" s="57"/>
      <c r="K39" s="57"/>
    </row>
    <row r="40" ht="20.1" customHeight="1" spans="1:11">
      <c r="A40" s="56"/>
      <c r="B40" s="67"/>
      <c r="C40" s="57" t="s">
        <v>220</v>
      </c>
      <c r="D40" s="11" t="s">
        <v>129</v>
      </c>
      <c r="E40" s="11"/>
      <c r="F40" s="13" t="s">
        <v>179</v>
      </c>
      <c r="G40" s="16">
        <v>0.85</v>
      </c>
      <c r="H40" s="57">
        <v>4</v>
      </c>
      <c r="I40" s="57">
        <v>4</v>
      </c>
      <c r="J40" s="57"/>
      <c r="K40" s="57"/>
    </row>
    <row r="41" ht="20.1" customHeight="1" spans="1:11">
      <c r="A41" s="68" t="s">
        <v>221</v>
      </c>
      <c r="B41" s="68"/>
      <c r="C41" s="68"/>
      <c r="D41" s="68"/>
      <c r="E41" s="68"/>
      <c r="F41" s="68"/>
      <c r="G41" s="68"/>
      <c r="H41" s="68">
        <f>SUM(H13:H40)+I6</f>
        <v>100</v>
      </c>
      <c r="I41" s="73">
        <f>SUM(I13:I40)+K6</f>
        <v>81.2239130434783</v>
      </c>
      <c r="J41" s="29"/>
      <c r="K41" s="29"/>
    </row>
    <row r="42" ht="24" customHeight="1" spans="1:11">
      <c r="A42" s="23" t="s">
        <v>222</v>
      </c>
      <c r="B42" s="24" t="s">
        <v>223</v>
      </c>
      <c r="C42" s="24"/>
      <c r="D42" s="24"/>
      <c r="E42" s="24"/>
      <c r="F42" s="24"/>
      <c r="G42" s="24"/>
      <c r="H42" s="24"/>
      <c r="I42" s="24"/>
      <c r="J42" s="24"/>
      <c r="K42" s="24"/>
    </row>
    <row r="43" ht="21.95" customHeight="1" spans="1:11">
      <c r="A43" s="25" t="s">
        <v>224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ht="63.95" customHeight="1" spans="1:11">
      <c r="A44" s="25" t="s">
        <v>225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ht="51" customHeight="1" spans="1:11">
      <c r="A45" s="25" t="s">
        <v>226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customFormat="1" ht="15.95" customHeight="1"/>
  </sheetData>
  <sheetProtection formatCells="0" insertHyperlinks="0" autoFilter="0"/>
  <mergeCells count="100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D22:E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G41"/>
    <mergeCell ref="J41:K41"/>
    <mergeCell ref="B42:K42"/>
    <mergeCell ref="A43:K43"/>
    <mergeCell ref="A44:K44"/>
    <mergeCell ref="A45:K45"/>
    <mergeCell ref="A10:A11"/>
    <mergeCell ref="A12:A40"/>
    <mergeCell ref="B13:B30"/>
    <mergeCell ref="B31:B37"/>
    <mergeCell ref="B38:B40"/>
    <mergeCell ref="C13:C18"/>
    <mergeCell ref="C19:C25"/>
    <mergeCell ref="C26:C29"/>
    <mergeCell ref="C32:C34"/>
    <mergeCell ref="C36:C37"/>
    <mergeCell ref="E4:E5"/>
    <mergeCell ref="F4:F5"/>
    <mergeCell ref="I4:I5"/>
    <mergeCell ref="J4:J5"/>
    <mergeCell ref="K4:K5"/>
    <mergeCell ref="C4:D5"/>
    <mergeCell ref="G4:H5"/>
    <mergeCell ref="A4:B9"/>
    <mergeCell ref="J21:K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F12" sqref="F12"/>
    </sheetView>
  </sheetViews>
  <sheetFormatPr defaultColWidth="9" defaultRowHeight="14.4" outlineLevelRow="5"/>
  <cols>
    <col min="1" max="1" width="5.75" style="31" customWidth="1"/>
    <col min="2" max="2" width="23" customWidth="1"/>
    <col min="3" max="3" width="18.1296296296296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2" t="s">
        <v>227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="30" customFormat="1" ht="30" customHeight="1" spans="1:12">
      <c r="A2" s="33" t="s">
        <v>135</v>
      </c>
      <c r="B2" s="34" t="s">
        <v>228</v>
      </c>
      <c r="C2" s="35" t="s">
        <v>137</v>
      </c>
      <c r="D2" s="36" t="s">
        <v>229</v>
      </c>
      <c r="E2" s="37"/>
      <c r="F2" s="37"/>
      <c r="G2" s="37"/>
      <c r="H2" s="37"/>
      <c r="I2" s="37"/>
      <c r="J2" s="39"/>
      <c r="K2" s="33" t="s">
        <v>139</v>
      </c>
      <c r="L2" s="33" t="s">
        <v>140</v>
      </c>
    </row>
    <row r="3" s="30" customFormat="1" ht="30" customHeight="1" spans="1:12">
      <c r="A3" s="38"/>
      <c r="B3" s="34"/>
      <c r="C3" s="35"/>
      <c r="D3" s="36" t="s">
        <v>15</v>
      </c>
      <c r="E3" s="37"/>
      <c r="F3" s="37"/>
      <c r="G3" s="37"/>
      <c r="H3" s="39"/>
      <c r="I3" s="48" t="s">
        <v>141</v>
      </c>
      <c r="J3" s="48" t="s">
        <v>142</v>
      </c>
      <c r="K3" s="38"/>
      <c r="L3" s="38"/>
    </row>
    <row r="4" s="30" customFormat="1" ht="30" customHeight="1" spans="1:12">
      <c r="A4" s="40"/>
      <c r="B4" s="34"/>
      <c r="C4" s="35"/>
      <c r="D4" s="35" t="s">
        <v>143</v>
      </c>
      <c r="E4" s="34" t="s">
        <v>230</v>
      </c>
      <c r="F4" s="34" t="s">
        <v>231</v>
      </c>
      <c r="G4" s="34" t="s">
        <v>232</v>
      </c>
      <c r="H4" s="34" t="s">
        <v>146</v>
      </c>
      <c r="I4" s="49"/>
      <c r="J4" s="40"/>
      <c r="K4" s="40"/>
      <c r="L4" s="38"/>
    </row>
    <row r="5" ht="30" customHeight="1" spans="1:12">
      <c r="A5" s="41">
        <v>1</v>
      </c>
      <c r="B5" s="42" t="s">
        <v>233</v>
      </c>
      <c r="C5" s="43" t="s">
        <v>148</v>
      </c>
      <c r="D5" s="44">
        <f>E5+F5+G5+H5</f>
        <v>628</v>
      </c>
      <c r="E5" s="41">
        <v>628</v>
      </c>
      <c r="F5" s="41">
        <v>0</v>
      </c>
      <c r="G5" s="41">
        <v>0</v>
      </c>
      <c r="H5" s="41">
        <v>0</v>
      </c>
      <c r="I5" s="41">
        <v>560.32</v>
      </c>
      <c r="J5" s="50">
        <f>I5/E5</f>
        <v>0.892229299363057</v>
      </c>
      <c r="K5" s="51">
        <f>'中央政法转移支付资金（本级）绩效自评表'!I26</f>
        <v>98.9222929936306</v>
      </c>
      <c r="L5" s="41"/>
    </row>
    <row r="6" ht="30" customHeight="1" spans="1:12">
      <c r="A6" s="45" t="s">
        <v>151</v>
      </c>
      <c r="B6" s="46"/>
      <c r="C6" s="47"/>
      <c r="D6" s="41">
        <f t="shared" ref="D6:K6" si="0">D5</f>
        <v>628</v>
      </c>
      <c r="E6" s="41">
        <f t="shared" si="0"/>
        <v>628</v>
      </c>
      <c r="F6" s="41">
        <v>0</v>
      </c>
      <c r="G6" s="41">
        <v>0</v>
      </c>
      <c r="H6" s="41">
        <v>0</v>
      </c>
      <c r="I6" s="41">
        <f t="shared" si="0"/>
        <v>560.32</v>
      </c>
      <c r="J6" s="52">
        <f t="shared" si="0"/>
        <v>0.892229299363057</v>
      </c>
      <c r="K6" s="53">
        <f t="shared" si="0"/>
        <v>98.9222929936306</v>
      </c>
      <c r="L6" s="41"/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78" zoomScaleNormal="78" workbookViewId="0">
      <selection activeCell="D13" sqref="D13:E25"/>
    </sheetView>
  </sheetViews>
  <sheetFormatPr defaultColWidth="9" defaultRowHeight="14.4"/>
  <cols>
    <col min="1" max="1" width="9.75" customWidth="1"/>
    <col min="2" max="2" width="11.3796296296296" customWidth="1"/>
    <col min="3" max="3" width="21.8981481481481" customWidth="1"/>
    <col min="5" max="5" width="27.6296296296296" customWidth="1"/>
    <col min="6" max="6" width="12" customWidth="1"/>
    <col min="7" max="7" width="10" customWidth="1"/>
    <col min="8" max="8" width="8" customWidth="1"/>
    <col min="9" max="9" width="6.25" customWidth="1"/>
    <col min="10" max="10" width="12" customWidth="1"/>
    <col min="11" max="11" width="13.8796296296296" customWidth="1"/>
  </cols>
  <sheetData>
    <row r="1" ht="42" customHeight="1" spans="1:11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228</v>
      </c>
      <c r="B2" s="2"/>
      <c r="C2" s="2" t="s">
        <v>233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235</v>
      </c>
      <c r="B3" s="2"/>
      <c r="C3" s="2" t="s">
        <v>148</v>
      </c>
      <c r="D3" s="2"/>
      <c r="E3" s="2"/>
      <c r="F3" s="2"/>
      <c r="G3" s="2" t="s">
        <v>153</v>
      </c>
      <c r="H3" s="2"/>
      <c r="I3" s="2" t="s">
        <v>12</v>
      </c>
      <c r="J3" s="2"/>
      <c r="K3" s="2"/>
    </row>
    <row r="4" ht="20.25" customHeight="1" spans="1:11">
      <c r="A4" s="2" t="s">
        <v>138</v>
      </c>
      <c r="B4" s="2"/>
      <c r="C4" s="2"/>
      <c r="D4" s="2"/>
      <c r="E4" s="2" t="s">
        <v>14</v>
      </c>
      <c r="F4" s="2" t="s">
        <v>154</v>
      </c>
      <c r="G4" s="2" t="s">
        <v>155</v>
      </c>
      <c r="H4" s="2"/>
      <c r="I4" s="2" t="s">
        <v>18</v>
      </c>
      <c r="J4" s="2" t="s">
        <v>156</v>
      </c>
      <c r="K4" s="2" t="s">
        <v>19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157</v>
      </c>
      <c r="D6" s="3"/>
      <c r="E6" s="4">
        <f t="shared" ref="E6:G6" si="0">E7+E8+E9</f>
        <v>423</v>
      </c>
      <c r="F6" s="4">
        <f t="shared" si="0"/>
        <v>628</v>
      </c>
      <c r="G6" s="5">
        <f t="shared" si="0"/>
        <v>560.32</v>
      </c>
      <c r="H6" s="6"/>
      <c r="I6" s="4">
        <v>10</v>
      </c>
      <c r="J6" s="26">
        <f>G6/F6</f>
        <v>0.892229299363057</v>
      </c>
      <c r="K6" s="27">
        <f>I6*J6</f>
        <v>8.92229299363057</v>
      </c>
    </row>
    <row r="7" ht="20.25" customHeight="1" spans="1:11">
      <c r="A7" s="2"/>
      <c r="B7" s="2"/>
      <c r="C7" s="2" t="s">
        <v>158</v>
      </c>
      <c r="D7" s="2"/>
      <c r="E7" s="4">
        <v>423</v>
      </c>
      <c r="F7" s="4">
        <v>628</v>
      </c>
      <c r="G7" s="5">
        <v>560.32</v>
      </c>
      <c r="H7" s="6">
        <v>353</v>
      </c>
      <c r="I7" s="4" t="s">
        <v>22</v>
      </c>
      <c r="J7" s="4" t="s">
        <v>22</v>
      </c>
      <c r="K7" s="4" t="s">
        <v>22</v>
      </c>
    </row>
    <row r="8" ht="20.25" customHeight="1" spans="1:11">
      <c r="A8" s="2"/>
      <c r="B8" s="2"/>
      <c r="C8" s="7" t="s">
        <v>236</v>
      </c>
      <c r="D8" s="8"/>
      <c r="E8" s="4">
        <v>0</v>
      </c>
      <c r="F8" s="4">
        <v>0</v>
      </c>
      <c r="G8" s="5">
        <v>0</v>
      </c>
      <c r="H8" s="6">
        <v>0</v>
      </c>
      <c r="I8" s="4" t="s">
        <v>22</v>
      </c>
      <c r="J8" s="4" t="s">
        <v>22</v>
      </c>
      <c r="K8" s="4" t="s">
        <v>22</v>
      </c>
    </row>
    <row r="9" ht="20.25" customHeight="1" spans="1:11">
      <c r="A9" s="2"/>
      <c r="B9" s="2"/>
      <c r="C9" s="2" t="s">
        <v>237</v>
      </c>
      <c r="D9" s="2"/>
      <c r="E9" s="4">
        <v>0</v>
      </c>
      <c r="F9" s="4">
        <v>0</v>
      </c>
      <c r="G9" s="5">
        <v>0</v>
      </c>
      <c r="H9" s="6">
        <v>0</v>
      </c>
      <c r="I9" s="4" t="s">
        <v>22</v>
      </c>
      <c r="J9" s="4" t="s">
        <v>22</v>
      </c>
      <c r="K9" s="4" t="s">
        <v>22</v>
      </c>
    </row>
    <row r="10" ht="20.25" customHeight="1" spans="1:11">
      <c r="A10" s="2" t="s">
        <v>161</v>
      </c>
      <c r="B10" s="2" t="s">
        <v>25</v>
      </c>
      <c r="C10" s="2"/>
      <c r="D10" s="2"/>
      <c r="E10" s="2"/>
      <c r="F10" s="2"/>
      <c r="G10" s="2" t="s">
        <v>162</v>
      </c>
      <c r="H10" s="2"/>
      <c r="I10" s="2"/>
      <c r="J10" s="2"/>
      <c r="K10" s="2"/>
    </row>
    <row r="11" ht="86" customHeight="1" spans="1:11">
      <c r="A11" s="2"/>
      <c r="B11" s="9" t="s">
        <v>238</v>
      </c>
      <c r="C11" s="9"/>
      <c r="D11" s="9"/>
      <c r="E11" s="9"/>
      <c r="F11" s="9"/>
      <c r="G11" s="9" t="s">
        <v>239</v>
      </c>
      <c r="H11" s="9"/>
      <c r="I11" s="9"/>
      <c r="J11" s="9"/>
      <c r="K11" s="9"/>
    </row>
    <row r="12" ht="20.1" customHeight="1" spans="1:11">
      <c r="A12" s="10" t="s">
        <v>165</v>
      </c>
      <c r="B12" s="2" t="s">
        <v>34</v>
      </c>
      <c r="C12" s="2" t="s">
        <v>35</v>
      </c>
      <c r="D12" s="2" t="s">
        <v>36</v>
      </c>
      <c r="E12" s="2"/>
      <c r="F12" s="2" t="s">
        <v>37</v>
      </c>
      <c r="G12" s="2" t="s">
        <v>38</v>
      </c>
      <c r="H12" s="2" t="s">
        <v>18</v>
      </c>
      <c r="I12" s="2" t="s">
        <v>19</v>
      </c>
      <c r="J12" s="2" t="s">
        <v>39</v>
      </c>
      <c r="K12" s="2"/>
    </row>
    <row r="13" ht="24" customHeight="1" spans="1:11">
      <c r="A13" s="10"/>
      <c r="B13" s="2" t="s">
        <v>166</v>
      </c>
      <c r="C13" s="2" t="s">
        <v>167</v>
      </c>
      <c r="D13" s="11" t="s">
        <v>240</v>
      </c>
      <c r="E13" s="11"/>
      <c r="F13" s="12" t="s">
        <v>241</v>
      </c>
      <c r="G13" s="13" t="s">
        <v>242</v>
      </c>
      <c r="H13" s="4">
        <v>8</v>
      </c>
      <c r="I13" s="4">
        <v>8</v>
      </c>
      <c r="J13" s="2"/>
      <c r="K13" s="2"/>
    </row>
    <row r="14" ht="24" customHeight="1" spans="1:11">
      <c r="A14" s="10"/>
      <c r="B14" s="2"/>
      <c r="C14" s="2"/>
      <c r="D14" s="11" t="s">
        <v>243</v>
      </c>
      <c r="E14" s="11"/>
      <c r="F14" s="12" t="s">
        <v>244</v>
      </c>
      <c r="G14" s="14" t="s">
        <v>245</v>
      </c>
      <c r="H14" s="4">
        <v>8</v>
      </c>
      <c r="I14" s="4">
        <v>8</v>
      </c>
      <c r="J14" s="9"/>
      <c r="K14" s="9"/>
    </row>
    <row r="15" ht="24" customHeight="1" spans="1:11">
      <c r="A15" s="10"/>
      <c r="B15" s="2"/>
      <c r="C15" s="2"/>
      <c r="D15" s="11" t="s">
        <v>246</v>
      </c>
      <c r="E15" s="11"/>
      <c r="F15" s="12" t="s">
        <v>77</v>
      </c>
      <c r="G15" s="15" t="s">
        <v>78</v>
      </c>
      <c r="H15" s="4">
        <v>8</v>
      </c>
      <c r="I15" s="4">
        <v>8</v>
      </c>
      <c r="J15" s="9"/>
      <c r="K15" s="9"/>
    </row>
    <row r="16" ht="20.1" customHeight="1" spans="1:11">
      <c r="A16" s="10"/>
      <c r="B16" s="2"/>
      <c r="C16" s="2" t="s">
        <v>175</v>
      </c>
      <c r="D16" s="11" t="s">
        <v>247</v>
      </c>
      <c r="E16" s="11"/>
      <c r="F16" s="13" t="s">
        <v>248</v>
      </c>
      <c r="G16" s="16">
        <v>0.95</v>
      </c>
      <c r="H16" s="4">
        <v>8</v>
      </c>
      <c r="I16" s="4">
        <v>8</v>
      </c>
      <c r="J16" s="2"/>
      <c r="K16" s="2"/>
    </row>
    <row r="17" ht="20.1" customHeight="1" spans="1:11">
      <c r="A17" s="10"/>
      <c r="B17" s="2"/>
      <c r="C17" s="2" t="s">
        <v>189</v>
      </c>
      <c r="D17" s="11" t="s">
        <v>249</v>
      </c>
      <c r="E17" s="11"/>
      <c r="F17" s="13" t="s">
        <v>94</v>
      </c>
      <c r="G17" s="16">
        <v>1</v>
      </c>
      <c r="H17" s="4">
        <v>9</v>
      </c>
      <c r="I17" s="4">
        <v>9</v>
      </c>
      <c r="J17" s="2"/>
      <c r="K17" s="2"/>
    </row>
    <row r="18" ht="20.1" customHeight="1" spans="1:11">
      <c r="A18" s="10"/>
      <c r="B18" s="2"/>
      <c r="C18" s="2" t="s">
        <v>194</v>
      </c>
      <c r="D18" s="11" t="s">
        <v>195</v>
      </c>
      <c r="E18" s="11"/>
      <c r="F18" s="13" t="s">
        <v>196</v>
      </c>
      <c r="G18" s="14">
        <v>1</v>
      </c>
      <c r="H18" s="4">
        <v>9</v>
      </c>
      <c r="I18" s="4">
        <v>9</v>
      </c>
      <c r="J18" s="4"/>
      <c r="K18" s="4"/>
    </row>
    <row r="19" ht="20.1" customHeight="1" spans="1:11">
      <c r="A19" s="10"/>
      <c r="B19" s="2" t="s">
        <v>197</v>
      </c>
      <c r="C19" s="2" t="s">
        <v>198</v>
      </c>
      <c r="D19" s="11" t="s">
        <v>250</v>
      </c>
      <c r="E19" s="11"/>
      <c r="F19" s="13" t="s">
        <v>200</v>
      </c>
      <c r="G19" s="16">
        <v>1</v>
      </c>
      <c r="H19" s="4">
        <v>8</v>
      </c>
      <c r="I19" s="4">
        <v>8</v>
      </c>
      <c r="J19" s="2"/>
      <c r="K19" s="2"/>
    </row>
    <row r="20" ht="20.1" customHeight="1" spans="1:11">
      <c r="A20" s="10"/>
      <c r="B20" s="2"/>
      <c r="C20" s="2" t="s">
        <v>201</v>
      </c>
      <c r="D20" s="11" t="s">
        <v>251</v>
      </c>
      <c r="E20" s="11"/>
      <c r="F20" s="13" t="s">
        <v>252</v>
      </c>
      <c r="G20" s="16">
        <v>1</v>
      </c>
      <c r="H20" s="4">
        <v>8</v>
      </c>
      <c r="I20" s="4">
        <v>8</v>
      </c>
      <c r="J20" s="2"/>
      <c r="K20" s="2"/>
    </row>
    <row r="21" ht="20.1" customHeight="1" spans="1:11">
      <c r="A21" s="10"/>
      <c r="B21" s="2"/>
      <c r="C21" s="2" t="s">
        <v>208</v>
      </c>
      <c r="D21" s="11" t="s">
        <v>253</v>
      </c>
      <c r="E21" s="11"/>
      <c r="F21" s="13" t="s">
        <v>207</v>
      </c>
      <c r="G21" s="16">
        <v>1</v>
      </c>
      <c r="H21" s="4">
        <v>7</v>
      </c>
      <c r="I21" s="4">
        <v>7</v>
      </c>
      <c r="J21" s="4"/>
      <c r="K21" s="4"/>
    </row>
    <row r="22" ht="20.1" customHeight="1" spans="1:11">
      <c r="A22" s="10"/>
      <c r="B22" s="2"/>
      <c r="C22" s="2" t="s">
        <v>212</v>
      </c>
      <c r="D22" s="11" t="s">
        <v>254</v>
      </c>
      <c r="E22" s="11"/>
      <c r="F22" s="13" t="s">
        <v>53</v>
      </c>
      <c r="G22" s="16">
        <v>1</v>
      </c>
      <c r="H22" s="4">
        <v>7</v>
      </c>
      <c r="I22" s="4">
        <v>7</v>
      </c>
      <c r="J22" s="2"/>
      <c r="K22" s="2"/>
    </row>
    <row r="23" ht="20.1" customHeight="1" spans="1:11">
      <c r="A23" s="10"/>
      <c r="B23" s="17" t="s">
        <v>215</v>
      </c>
      <c r="C23" s="2" t="s">
        <v>216</v>
      </c>
      <c r="D23" s="18" t="s">
        <v>255</v>
      </c>
      <c r="E23" s="19"/>
      <c r="F23" s="13" t="s">
        <v>179</v>
      </c>
      <c r="G23" s="16">
        <v>0.85</v>
      </c>
      <c r="H23" s="4">
        <v>3</v>
      </c>
      <c r="I23" s="4">
        <v>3</v>
      </c>
      <c r="J23" s="2"/>
      <c r="K23" s="2"/>
    </row>
    <row r="24" ht="20.1" customHeight="1" spans="1:11">
      <c r="A24" s="10"/>
      <c r="B24" s="20"/>
      <c r="C24" s="2" t="s">
        <v>218</v>
      </c>
      <c r="D24" s="18" t="s">
        <v>217</v>
      </c>
      <c r="E24" s="19"/>
      <c r="F24" s="13" t="s">
        <v>179</v>
      </c>
      <c r="G24" s="16">
        <v>0.85</v>
      </c>
      <c r="H24" s="4">
        <v>3</v>
      </c>
      <c r="I24" s="4">
        <v>3</v>
      </c>
      <c r="J24" s="2"/>
      <c r="K24" s="2"/>
    </row>
    <row r="25" ht="20.1" customHeight="1" spans="1:11">
      <c r="A25" s="10"/>
      <c r="B25" s="21"/>
      <c r="C25" s="2" t="s">
        <v>220</v>
      </c>
      <c r="D25" s="11" t="s">
        <v>219</v>
      </c>
      <c r="E25" s="11"/>
      <c r="F25" s="13" t="s">
        <v>179</v>
      </c>
      <c r="G25" s="16">
        <v>0.85</v>
      </c>
      <c r="H25" s="4">
        <v>4</v>
      </c>
      <c r="I25" s="4">
        <v>4</v>
      </c>
      <c r="J25" s="2"/>
      <c r="K25" s="2"/>
    </row>
    <row r="26" ht="20.1" customHeight="1" spans="1:11">
      <c r="A26" s="22" t="s">
        <v>221</v>
      </c>
      <c r="B26" s="22"/>
      <c r="C26" s="22"/>
      <c r="D26" s="22"/>
      <c r="E26" s="22"/>
      <c r="F26" s="22"/>
      <c r="G26" s="22"/>
      <c r="H26" s="22">
        <f>SUM(H13:H25)+I6</f>
        <v>100</v>
      </c>
      <c r="I26" s="28">
        <f>SUM(I13:I25)+K6</f>
        <v>98.9222929936306</v>
      </c>
      <c r="J26" s="29"/>
      <c r="K26" s="29"/>
    </row>
    <row r="27" ht="21.95" customHeight="1" spans="1:11">
      <c r="A27" s="23" t="s">
        <v>222</v>
      </c>
      <c r="B27" s="24" t="s">
        <v>223</v>
      </c>
      <c r="C27" s="24"/>
      <c r="D27" s="24"/>
      <c r="E27" s="24"/>
      <c r="F27" s="24"/>
      <c r="G27" s="24"/>
      <c r="H27" s="24"/>
      <c r="I27" s="24"/>
      <c r="J27" s="24"/>
      <c r="K27" s="24"/>
    </row>
    <row r="28" ht="23.1" customHeight="1" spans="1:11">
      <c r="A28" s="25" t="s">
        <v>256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ht="51" customHeight="1" spans="1:11">
      <c r="A29" s="25" t="s">
        <v>257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ht="47.1" customHeight="1" spans="1:11">
      <c r="A30" s="25" t="s">
        <v>258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</sheetData>
  <sheetProtection formatCells="0" insertHyperlinks="0" autoFilter="0"/>
  <mergeCells count="67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A26:G26"/>
    <mergeCell ref="J26:K26"/>
    <mergeCell ref="B27:K27"/>
    <mergeCell ref="A28:K28"/>
    <mergeCell ref="A29:K29"/>
    <mergeCell ref="A30:K30"/>
    <mergeCell ref="A10:A11"/>
    <mergeCell ref="A12:A25"/>
    <mergeCell ref="B13:B18"/>
    <mergeCell ref="B19:B22"/>
    <mergeCell ref="B23:B25"/>
    <mergeCell ref="C13:C15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省级部门整体支出绩效自评表</vt:lpstr>
      <vt:lpstr>部门预算项目支出绩效自评结果汇总表</vt:lpstr>
      <vt:lpstr>全省法院业务费（本级）项目绩效自评表</vt:lpstr>
      <vt:lpstr>省对市县转移支付绩效自评结果汇总表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高，实在是高</cp:lastModifiedBy>
  <dcterms:created xsi:type="dcterms:W3CDTF">2018-12-06T08:45:00Z</dcterms:created>
  <cp:lastPrinted>2020-03-13T10:25:00Z</cp:lastPrinted>
  <dcterms:modified xsi:type="dcterms:W3CDTF">2023-08-09T04:41:39Z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AFCD575A62D24054957DE30D8B3CCFD8_13</vt:lpwstr>
  </property>
</Properties>
</file>