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57"/>
  </bookViews>
  <sheets>
    <sheet name="封面" sheetId="10" r:id="rId1"/>
    <sheet name="目录" sheetId="12" r:id="rId2"/>
    <sheet name="省级部门（单位）整体支出绩效自评表（参考模板）" sheetId="4" r:id="rId3"/>
    <sheet name="部门预算项目支出绩效自评结果汇总表" sheetId="5" r:id="rId4"/>
    <sheet name="省级部门预算项目支出绩效自评表（中央转移支付）" sheetId="2" r:id="rId5"/>
    <sheet name="项目支出-业务费" sheetId="13" r:id="rId6"/>
    <sheet name="项目支出-法庭维护费" sheetId="14" r:id="rId7"/>
  </sheets>
  <calcPr calcId="144525"/>
</workbook>
</file>

<file path=xl/sharedStrings.xml><?xml version="1.0" encoding="utf-8"?>
<sst xmlns="http://schemas.openxmlformats.org/spreadsheetml/2006/main" count="492" uniqueCount="232">
  <si>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</si>
  <si>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</si>
  <si>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编报部门（单位公章）：肃北蒙古族自治县人民法院</t>
  </si>
  <si>
    <t xml:space="preserve">                                 编报日期：2023年3月7日</t>
  </si>
  <si>
    <t xml:space="preserve">                                 联系人及电话： 李竹林    0937-8121317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</si>
  <si>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</si>
  <si>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</si>
  <si>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</si>
  <si>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</si>
  <si>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1.中央政法转移支付项目绩效自评表</t>
  </si>
  <si>
    <t xml:space="preserve">  2.业务费项目绩效自评表</t>
  </si>
  <si>
    <t xml:space="preserve"> 3.两庭运行维护费项目绩效自评表</t>
  </si>
  <si>
    <t xml:space="preserve"> </t>
  </si>
  <si>
    <t>2022年肃北蒙古族自治县人民法院整体支出绩效自评表</t>
  </si>
  <si>
    <t>部门（单位）名称</t>
  </si>
  <si>
    <t>肃北蒙古族自治县人民法院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</si>
  <si>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</si>
  <si>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</si>
  <si>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</si>
  <si>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</si>
  <si>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</si>
  <si>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</si>
  <si>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</si>
  <si>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</si>
  <si>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</si>
  <si>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</si>
  <si>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</si>
  <si>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</si>
  <si>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</si>
  <si>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</si>
  <si>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目标1：加强法院信息化建设，利用科技手段，提高信息化工作水平；</t>
  </si>
  <si>
    <t>目标1完成情况：深入推进两个“一站式”服务体系建设，快捷化解矛盾，方便群众诉讼。创新“一站式”多元解纷工作模式。深化“一站式”诉讼服务体系运行。增强扫黑除恶打击力度，紧紧围绕“努力让人民群众在每一个司法案件中感受到公平正义”工作目标。</t>
  </si>
  <si>
    <t>目标2：加强队伍管理、教育培训、新闻宣传、文化建设、审判执行工作等装备建设。</t>
  </si>
  <si>
    <t>目标2完成情况：保障审判执行工作，紧紧围绕“努力让人民群众在每一个司法案件中感受到公平正义”工作目标。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</si>
  <si>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</si>
  <si>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</si>
  <si>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</si>
  <si>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</si>
  <si>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</si>
  <si>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</si>
  <si>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</si>
  <si>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</si>
  <si>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</si>
  <si>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</si>
  <si>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>=100%</t>
  </si>
  <si>
    <t>项目支出预算执行率</t>
  </si>
  <si>
    <t>92%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</si>
  <si>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</si>
  <si>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</si>
  <si>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</si>
  <si>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</si>
  <si>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</si>
  <si>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</si>
  <si>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</si>
  <si>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100%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</si>
  <si>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</si>
  <si>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</si>
  <si>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</si>
  <si>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</si>
  <si>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</si>
  <si>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</si>
  <si>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</si>
  <si>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</si>
  <si>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</si>
  <si>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</si>
  <si>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</si>
  <si>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</t>
  </si>
  <si>
    <t>产出数量指标1-刑事案件结案率</t>
  </si>
  <si>
    <t>≥90%</t>
  </si>
  <si>
    <t>93.1%</t>
  </si>
  <si>
    <t>产出数量指标2-民商事案件结案率</t>
  </si>
  <si>
    <t>≥75%</t>
  </si>
  <si>
    <t>95.34%</t>
  </si>
  <si>
    <t>产出数量指标3-执行案件结案率</t>
  </si>
  <si>
    <t>≥83%</t>
  </si>
  <si>
    <t>96%</t>
  </si>
  <si>
    <t>产出数量指标4-采购工作完成率</t>
  </si>
  <si>
    <t>产出数量指标5-培训工作完成率</t>
  </si>
  <si>
    <t>产出数量指标6-宣传工作完成率</t>
  </si>
  <si>
    <t>产出质量指标1-一审服判息诉率</t>
  </si>
  <si>
    <t>&gt;=76%</t>
  </si>
  <si>
    <t>82.86%</t>
  </si>
  <si>
    <t>产出质量指标2-发改率</t>
  </si>
  <si>
    <t>&lt;=5%</t>
  </si>
  <si>
    <t>8.28%</t>
  </si>
  <si>
    <t>产出质量指标3-采购设备质量验收合格率</t>
  </si>
  <si>
    <t>产出质量指标4-培训考核通过率</t>
  </si>
  <si>
    <t>产出时效指标1-法定审限内结案率</t>
  </si>
  <si>
    <t>&gt;=98%</t>
  </si>
  <si>
    <t>产出时效指标2-采购工作完成及时性</t>
  </si>
  <si>
    <t>及时</t>
  </si>
  <si>
    <t>产出时效指标3-培训工作完成及时性</t>
  </si>
  <si>
    <t>产出时效指标4-宣传工作完成及时性</t>
  </si>
  <si>
    <t>产出成本指标-成本控制情况</t>
  </si>
  <si>
    <t>在预算范围内</t>
  </si>
  <si>
    <t>98%</t>
  </si>
  <si>
    <t>部门效果目标</t>
  </si>
  <si>
    <t>经济效益指标-执行标的到位率</t>
  </si>
  <si>
    <t>≥60%</t>
  </si>
  <si>
    <t>25%</t>
  </si>
  <si>
    <t>社会效益指标1-民商事案件调撤率</t>
  </si>
  <si>
    <t>≥50%</t>
  </si>
  <si>
    <t>31.01%</t>
  </si>
  <si>
    <t>社会效益指标2-当庭宣判率</t>
  </si>
  <si>
    <t>社会影响</t>
  </si>
  <si>
    <t>单位获奖情况</t>
  </si>
  <si>
    <t>有</t>
  </si>
  <si>
    <t>违法违纪情况</t>
  </si>
  <si>
    <t>无</t>
  </si>
  <si>
    <t>能力建设10</t>
  </si>
  <si>
    <t>长效管理</t>
  </si>
  <si>
    <t>中期规划建设完备程度</t>
  </si>
  <si>
    <t>完备</t>
  </si>
  <si>
    <t>0%</t>
  </si>
  <si>
    <t>人力资源建设</t>
  </si>
  <si>
    <t>人员培训机制完备性</t>
  </si>
  <si>
    <t>档案管理</t>
  </si>
  <si>
    <t>档案管理完备性</t>
  </si>
  <si>
    <t>服务对象满意度10</t>
  </si>
  <si>
    <t>服务对象的满意度</t>
  </si>
  <si>
    <t>服务对象满意度-人民群众满意度</t>
  </si>
  <si>
    <t>≥85%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</si>
  <si>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</si>
  <si>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</si>
  <si>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</si>
  <si>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</si>
  <si>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</si>
  <si>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</si>
  <si>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</si>
  <si>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</si>
  <si>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</si>
  <si>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</si>
  <si>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</si>
  <si>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</si>
  <si>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</si>
  <si>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</si>
  <si>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</si>
  <si>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</si>
  <si>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</si>
  <si>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</si>
  <si>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甘肃省高级人民法院</t>
  </si>
  <si>
    <t>业务费</t>
  </si>
  <si>
    <t>法庭运维费</t>
  </si>
  <si>
    <t>智慧法院项目</t>
  </si>
  <si>
    <t>当年追加项目，年初没有预算目标，不做自评</t>
  </si>
  <si>
    <t>合计</t>
  </si>
  <si>
    <t>2022年肃北蒙古族自治县人民法院部门预算项目支出绩效自评表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</si>
  <si>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</si>
  <si>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</si>
  <si>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</si>
  <si>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</si>
  <si>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</si>
  <si>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</si>
  <si>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</si>
  <si>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</si>
  <si>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>年度总体目标</t>
  </si>
  <si>
    <t>实际完成情况</t>
  </si>
  <si>
    <t>通过政法转移支付项目的执行，积极发挥中央财政资金的政策扶持和引导作用，推进法庭建设，提高办案经费保障水平办案水平和审判质效，及时受理案件，各类案件结案率达75%以上，一审判息诉率达75%以上。促进司法公正，充分展现和提升法院的司法形象</t>
  </si>
  <si>
    <t>主要用于办案办公费、印刷费、水费、电费、邮电费、差旅费等支出。保障了我院2022年各类案件的审判、执行工作。</t>
  </si>
  <si>
    <t>绩效指标</t>
  </si>
  <si>
    <t>产出指标50</t>
  </si>
  <si>
    <t>数量指标</t>
  </si>
  <si>
    <t>结案率（%）</t>
  </si>
  <si>
    <t>=75%</t>
  </si>
  <si>
    <t>95.24%</t>
  </si>
  <si>
    <t>物业服务工作完成率</t>
  </si>
  <si>
    <t>装备购置工作完成率（%）</t>
  </si>
  <si>
    <t>质量指标</t>
  </si>
  <si>
    <t>购置装备质量合格率（%）</t>
  </si>
  <si>
    <t>物业服务保障工作达标率（%）</t>
  </si>
  <si>
    <t>一审服判息诉率（%）</t>
  </si>
  <si>
    <t>&gt;=75%</t>
  </si>
  <si>
    <t>时效指标</t>
  </si>
  <si>
    <t>审限内结案率（%）</t>
  </si>
  <si>
    <t>物业服务及时性</t>
  </si>
  <si>
    <t>装备购置及时性（%）</t>
  </si>
  <si>
    <t>成本指标</t>
  </si>
  <si>
    <t>是否控制在预算范围之内</t>
  </si>
  <si>
    <t>效益指标</t>
  </si>
  <si>
    <t>经济效益指标</t>
  </si>
  <si>
    <t>执行标的到位率（%）</t>
  </si>
  <si>
    <t>&gt;=60%</t>
  </si>
  <si>
    <t>社会效益指标</t>
  </si>
  <si>
    <t>案件调撤率（%）</t>
  </si>
  <si>
    <t>&gt;=50%</t>
  </si>
  <si>
    <t>当庭宣判率（%）</t>
  </si>
  <si>
    <t>=90%</t>
  </si>
  <si>
    <t>可持续影响指标</t>
  </si>
  <si>
    <t>案件评查机制健全性</t>
  </si>
  <si>
    <t>设备后期管护机制健全性</t>
  </si>
  <si>
    <t>满意度指标10</t>
  </si>
  <si>
    <t>服务对象满意度指标</t>
  </si>
  <si>
    <t>工作人员满意度（%）</t>
  </si>
  <si>
    <t>&gt;=85%</t>
  </si>
  <si>
    <t>85%</t>
  </si>
  <si>
    <t>人民群众满意度（%）</t>
  </si>
  <si>
    <t>&gt;=80%</t>
  </si>
  <si>
    <t>80%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</si>
  <si>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</si>
  <si>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</si>
  <si>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</si>
  <si>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</si>
  <si>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</si>
  <si>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</si>
  <si>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忠实履行宪法和法律赋予的职责，围绕全县工作大局和群众多元化司法需求，全面开展司法服务工作，化解纠纷矛盾，即时办结刑事、民商事、行政等各项案件。完善装备配置，完善设备的购置和验收工作，装备购置工作完成率和验收合格率均达100%，及时保障物业服务工作，审判工作的正常开展。</t>
  </si>
  <si>
    <t>主要用于支付工作人员办理案件过程中需要开支的办公费、印刷费、劳务费、差旅费、业务设备购置费等支出。全年预算执行率100%，保障了办案业务工作正常开展。</t>
  </si>
  <si>
    <t>装备购置工作完成率</t>
  </si>
  <si>
    <t>改判率</t>
  </si>
  <si>
    <t>购置装备质量验收合格率</t>
  </si>
  <si>
    <t>物业服务保障工作达标率</t>
  </si>
  <si>
    <t>一审后服判息诉率提高率（%）</t>
  </si>
  <si>
    <t>法定审限内结案率</t>
  </si>
  <si>
    <t>设备购置及时性</t>
  </si>
  <si>
    <t>否控制在预算范围之内</t>
  </si>
  <si>
    <t>是</t>
  </si>
  <si>
    <t>效益指标30</t>
  </si>
  <si>
    <t>执行标的到位率</t>
  </si>
  <si>
    <t>当庭宣判率</t>
  </si>
  <si>
    <t>民商事案件调撤率</t>
  </si>
  <si>
    <t>工作人员满意度</t>
  </si>
  <si>
    <t>人民群众满意度</t>
  </si>
  <si>
    <t>通过2023年度法庭运维经费的投入，确保我院基层人民法庭办案办公的正常开展，更好地执行及维护国家法制、法律的权威，维护社会稳定和谐。保障基层法庭运营维护经费，改善基层法庭办案办公条件，提供稳定经费保障，确保基层法庭有一个良好的办案办公条件。</t>
  </si>
  <si>
    <t>主要用于法庭办公费、水电费、邮电费、租赁费、差旅费、劳务费等费用支出。保障了我院基层法庭工作的正常运转，方便了人民群众诉讼服务，有效地维护了社会和谐稳定。</t>
  </si>
  <si>
    <t>法庭水电暖保障工作完成率（%）</t>
  </si>
  <si>
    <t>维修维护工作完成率（%）</t>
  </si>
  <si>
    <t>养老社会保障资金项目审计数（个）</t>
  </si>
  <si>
    <t>2个</t>
  </si>
  <si>
    <t>法庭水电暖运行通畅率（%）</t>
  </si>
  <si>
    <t>设备完好率（%）</t>
  </si>
  <si>
    <t>=98%</t>
  </si>
  <si>
    <t>维修维护工作完成及时性</t>
  </si>
  <si>
    <t>保障审判业务（%）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</si>
</sst>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4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color rgb="FF000000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0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29" applyNumberFormat="0" applyAlignment="0" applyProtection="0">
      <alignment vertical="center"/>
    </xf>
    <xf numFmtId="0" fontId="36" fillId="5" borderId="30" applyNumberFormat="0" applyAlignment="0" applyProtection="0">
      <alignment vertical="center"/>
    </xf>
    <xf numFmtId="0" fontId="37" fillId="5" borderId="29" applyNumberFormat="0" applyAlignment="0" applyProtection="0">
      <alignment vertical="center"/>
    </xf>
    <xf numFmtId="0" fontId="38" fillId="6" borderId="31" applyNumberFormat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/>
  </cellStyleXfs>
  <cellXfs count="1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15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177" fontId="16" fillId="0" borderId="9" xfId="0" applyNumberFormat="1" applyFont="1" applyFill="1" applyBorder="1" applyAlignment="1">
      <alignment horizontal="left" vertical="center" wrapText="1"/>
    </xf>
    <xf numFmtId="177" fontId="16" fillId="0" borderId="21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23" xfId="0" applyNumberFormat="1" applyFont="1" applyFill="1" applyBorder="1" applyAlignment="1" applyProtection="1">
      <alignment horizontal="center" vertical="center" wrapText="1"/>
    </xf>
    <xf numFmtId="0" fontId="16" fillId="0" borderId="24" xfId="0" applyNumberFormat="1" applyFont="1" applyFill="1" applyBorder="1" applyAlignment="1" applyProtection="1">
      <alignment horizontal="center" vertical="center" wrapText="1"/>
    </xf>
    <xf numFmtId="9" fontId="16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K10"/>
  <sheetViews>
    <sheetView tabSelected="1" workbookViewId="0">
      <selection activeCell="A8" sqref="A8"/>
    </sheetView>
  </sheetViews>
  <sheetFormatPr defaultColWidth="9" defaultRowHeight="13.5"/>
  <cols>
    <col min="1" max="1" width="181.333333333333" customWidth="1"/>
  </cols>
  <sheetData>
    <row r="1" ht="45" customHeight="1" spans="1:1">
      <c r="A1" s="135" t="s">
        <v>0</v>
      </c>
    </row>
    <row r="2" ht="149.25" customHeight="1" spans="1:11">
      <c r="A2" s="136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ht="51" customHeight="1" spans="1:11">
      <c r="A3" s="138"/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ht="51" customHeight="1" spans="1:11">
      <c r="A4" s="138"/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ht="51" customHeight="1" spans="1:11">
      <c r="A5" s="139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ht="51" customHeight="1" spans="1:11">
      <c r="A6" s="139" t="s">
        <v>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ht="51" customHeight="1" spans="1:11">
      <c r="A7" s="140" t="s">
        <v>4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="130" customFormat="1" ht="27" customHeight="1" spans="1:1">
      <c r="A8" s="141"/>
    </row>
    <row r="9" s="130" customFormat="1" ht="27" customHeight="1"/>
    <row r="10" s="130" customFormat="1" ht="27" customHeight="1"/>
  </sheetData>
  <pageMargins left="0.699305555555556" right="0.759027777777778" top="2.01875" bottom="1.6" header="0.919444444444445" footer="1.05902777777778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A17"/>
  <sheetViews>
    <sheetView workbookViewId="0">
      <selection activeCell="A2" sqref="A2"/>
    </sheetView>
  </sheetViews>
  <sheetFormatPr defaultColWidth="9" defaultRowHeight="13.5"/>
  <cols>
    <col min="1" max="1" width="81.6666666666667" customWidth="1"/>
  </cols>
  <sheetData>
    <row r="1" spans="1:1">
      <c r="A1" s="131"/>
    </row>
    <row r="2" ht="40.5" customHeight="1" spans="1:1">
      <c r="A2" s="132" t="s">
        <v>5</v>
      </c>
    </row>
    <row r="3" ht="19.5" customHeight="1" spans="1:1">
      <c r="A3" s="131"/>
    </row>
    <row r="4" s="130" customFormat="1" ht="30.75" customHeight="1" spans="1:1">
      <c r="A4" s="133" t="s">
        <v>6</v>
      </c>
    </row>
    <row r="5" s="130" customFormat="1" ht="30.75" customHeight="1" spans="1:1">
      <c r="A5" s="133" t="s">
        <v>7</v>
      </c>
    </row>
    <row r="6" s="130" customFormat="1" ht="30.75" customHeight="1" spans="1:1">
      <c r="A6" s="133" t="s">
        <v>8</v>
      </c>
    </row>
    <row r="7" s="130" customFormat="1" ht="30.75" customHeight="1" spans="1:1">
      <c r="A7" s="134" t="s">
        <v>9</v>
      </c>
    </row>
    <row r="8" s="130" customFormat="1" ht="30.75" customHeight="1" spans="1:1">
      <c r="A8" s="134" t="s">
        <v>10</v>
      </c>
    </row>
    <row r="9" s="130" customFormat="1" ht="30.75" customHeight="1" spans="1:1">
      <c r="A9" s="134" t="s">
        <v>11</v>
      </c>
    </row>
    <row r="10" s="130" customFormat="1" ht="30.75" customHeight="1" spans="1:1">
      <c r="A10" s="134"/>
    </row>
    <row r="11" s="130" customFormat="1" ht="30.75" customHeight="1" spans="1:1">
      <c r="A11" s="134" t="s">
        <v>12</v>
      </c>
    </row>
    <row r="12" s="130" customFormat="1" ht="30.75" customHeight="1" spans="1:1">
      <c r="A12" s="134"/>
    </row>
    <row r="13" s="130" customFormat="1" ht="30.75" customHeight="1" spans="1:1">
      <c r="A13" s="134"/>
    </row>
    <row r="14" s="130" customFormat="1" ht="30.75" customHeight="1" spans="1:1">
      <c r="A14" s="134"/>
    </row>
    <row r="15" s="130" customFormat="1" ht="30.75" customHeight="1" spans="1:1">
      <c r="A15" s="134"/>
    </row>
    <row r="16" spans="1:1">
      <c r="A16" s="131"/>
    </row>
    <row r="17" spans="1:1">
      <c r="A17" s="131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XEO54"/>
  <sheetViews>
    <sheetView zoomScale="85" zoomScaleNormal="85" workbookViewId="0">
      <selection activeCell="E9" sqref="E9:I10"/>
    </sheetView>
  </sheetViews>
  <sheetFormatPr defaultColWidth="11" defaultRowHeight="14.25"/>
  <cols>
    <col min="1" max="1" width="24.7583333333333" style="60" customWidth="1"/>
    <col min="2" max="2" width="22.125" style="60" customWidth="1"/>
    <col min="3" max="3" width="23.625" style="60" customWidth="1"/>
    <col min="4" max="4" width="29.2583333333333" style="60" customWidth="1"/>
    <col min="5" max="5" width="14" style="60" customWidth="1"/>
    <col min="6" max="6" width="14.2583333333333" style="60" customWidth="1"/>
    <col min="7" max="7" width="13.2583333333333" style="62" customWidth="1"/>
    <col min="8" max="8" width="11.875" style="62" customWidth="1"/>
    <col min="9" max="9" width="23.7583333333333" style="60" customWidth="1"/>
    <col min="10" max="10" width="13.6666666666667" style="60" customWidth="1"/>
    <col min="11" max="16366" width="11" style="60"/>
    <col min="16367" max="16384" width="11" style="63"/>
  </cols>
  <sheetData>
    <row r="1" s="60" customFormat="1" ht="64.5" customHeight="1" spans="1:9">
      <c r="A1" s="64" t="s">
        <v>13</v>
      </c>
      <c r="B1" s="64"/>
      <c r="C1" s="64"/>
      <c r="D1" s="64"/>
      <c r="E1" s="64"/>
      <c r="F1" s="64"/>
      <c r="G1" s="64"/>
      <c r="H1" s="64"/>
      <c r="I1" s="64"/>
    </row>
    <row r="2" s="60" customFormat="1" ht="30" customHeight="1" spans="1:9">
      <c r="A2" s="65" t="s">
        <v>14</v>
      </c>
      <c r="B2" s="66" t="s">
        <v>15</v>
      </c>
      <c r="C2" s="67"/>
      <c r="D2" s="67"/>
      <c r="E2" s="67"/>
      <c r="F2" s="67"/>
      <c r="G2" s="68"/>
      <c r="H2" s="68"/>
      <c r="I2" s="122"/>
    </row>
    <row r="3" s="60" customFormat="1" ht="26.25" customHeight="1" spans="1:9">
      <c r="A3" s="69" t="s">
        <v>16</v>
      </c>
      <c r="B3" s="70"/>
      <c r="C3" s="70" t="s">
        <v>17</v>
      </c>
      <c r="D3" s="71" t="s">
        <v>18</v>
      </c>
      <c r="E3" s="72" t="s">
        <v>19</v>
      </c>
      <c r="F3" s="73" t="s">
        <v>20</v>
      </c>
      <c r="G3" s="74"/>
      <c r="H3" s="75" t="s">
        <v>21</v>
      </c>
      <c r="I3" s="123" t="s">
        <v>22</v>
      </c>
    </row>
    <row r="4" s="60" customFormat="1" ht="23.25" customHeight="1" spans="1:9">
      <c r="A4" s="76"/>
      <c r="B4" s="77" t="s">
        <v>23</v>
      </c>
      <c r="C4" s="70">
        <v>1064.97</v>
      </c>
      <c r="D4" s="70">
        <v>1574.72</v>
      </c>
      <c r="E4" s="70">
        <f>E5+E6</f>
        <v>1520.41</v>
      </c>
      <c r="F4" s="78">
        <f>E4/D4</f>
        <v>0.965511328998171</v>
      </c>
      <c r="G4" s="74"/>
      <c r="H4" s="79">
        <v>10</v>
      </c>
      <c r="I4" s="123">
        <v>9.7</v>
      </c>
    </row>
    <row r="5" s="60" customFormat="1" ht="23.25" customHeight="1" spans="1:9">
      <c r="A5" s="76"/>
      <c r="B5" s="77" t="s">
        <v>24</v>
      </c>
      <c r="C5" s="80">
        <v>799.97</v>
      </c>
      <c r="D5" s="80">
        <f>D4-D6</f>
        <v>977.7</v>
      </c>
      <c r="E5" s="77">
        <v>970.3</v>
      </c>
      <c r="F5" s="78">
        <f>E5/D5</f>
        <v>0.992431216119464</v>
      </c>
      <c r="G5" s="74"/>
      <c r="H5" s="79" t="s">
        <v>25</v>
      </c>
      <c r="I5" s="79" t="s">
        <v>25</v>
      </c>
    </row>
    <row r="6" s="60" customFormat="1" ht="23.25" customHeight="1" spans="1:9">
      <c r="A6" s="81"/>
      <c r="B6" s="77" t="s">
        <v>26</v>
      </c>
      <c r="C6" s="80">
        <v>265</v>
      </c>
      <c r="D6" s="80">
        <v>597.02</v>
      </c>
      <c r="E6" s="82">
        <v>550.11</v>
      </c>
      <c r="F6" s="78">
        <f>E6/D6</f>
        <v>0.921426417875448</v>
      </c>
      <c r="G6" s="74"/>
      <c r="H6" s="79" t="s">
        <v>25</v>
      </c>
      <c r="I6" s="79" t="s">
        <v>25</v>
      </c>
    </row>
    <row r="7" s="60" customFormat="1" ht="23.25" customHeight="1" spans="1:9">
      <c r="A7" s="70" t="s">
        <v>27</v>
      </c>
      <c r="B7" s="69" t="s">
        <v>28</v>
      </c>
      <c r="C7" s="69"/>
      <c r="D7" s="69"/>
      <c r="E7" s="70" t="s">
        <v>29</v>
      </c>
      <c r="F7" s="70"/>
      <c r="G7" s="70"/>
      <c r="H7" s="70"/>
      <c r="I7" s="70"/>
    </row>
    <row r="8" s="60" customFormat="1" ht="29" customHeight="1" spans="1:9">
      <c r="A8" s="73"/>
      <c r="B8" s="83" t="s">
        <v>30</v>
      </c>
      <c r="C8" s="83"/>
      <c r="D8" s="83"/>
      <c r="E8" s="84" t="s">
        <v>31</v>
      </c>
      <c r="F8" s="84"/>
      <c r="G8" s="85"/>
      <c r="H8" s="85"/>
      <c r="I8" s="124"/>
    </row>
    <row r="9" s="60" customFormat="1" ht="23.25" customHeight="1" spans="1:9">
      <c r="A9" s="73"/>
      <c r="B9" s="86" t="s">
        <v>32</v>
      </c>
      <c r="C9" s="87"/>
      <c r="D9" s="87"/>
      <c r="E9" s="87" t="s">
        <v>33</v>
      </c>
      <c r="F9" s="87"/>
      <c r="G9" s="87"/>
      <c r="H9" s="87"/>
      <c r="I9" s="125"/>
    </row>
    <row r="10" s="60" customFormat="1" ht="23.25" customHeight="1" spans="1:9">
      <c r="A10" s="73"/>
      <c r="B10" s="88"/>
      <c r="C10" s="89"/>
      <c r="D10" s="89"/>
      <c r="E10" s="89"/>
      <c r="F10" s="89"/>
      <c r="G10" s="89"/>
      <c r="H10" s="89"/>
      <c r="I10" s="126"/>
    </row>
    <row r="11" s="60" customFormat="1" ht="23.25" customHeight="1" spans="1:9">
      <c r="A11" s="90" t="s">
        <v>34</v>
      </c>
      <c r="B11" s="91" t="s">
        <v>35</v>
      </c>
      <c r="C11" s="92" t="s">
        <v>36</v>
      </c>
      <c r="D11" s="93" t="s">
        <v>37</v>
      </c>
      <c r="E11" s="94" t="s">
        <v>38</v>
      </c>
      <c r="F11" s="94" t="s">
        <v>39</v>
      </c>
      <c r="G11" s="70" t="s">
        <v>21</v>
      </c>
      <c r="H11" s="70" t="s">
        <v>22</v>
      </c>
      <c r="I11" s="70" t="s">
        <v>40</v>
      </c>
    </row>
    <row r="12" s="60" customFormat="1" ht="23.25" customHeight="1" spans="1:9">
      <c r="A12" s="90"/>
      <c r="B12" s="95" t="s">
        <v>41</v>
      </c>
      <c r="C12" s="96" t="s">
        <v>42</v>
      </c>
      <c r="D12" s="97" t="s">
        <v>43</v>
      </c>
      <c r="E12" s="98" t="s">
        <v>44</v>
      </c>
      <c r="F12" s="99">
        <v>0.99</v>
      </c>
      <c r="G12" s="98">
        <v>2</v>
      </c>
      <c r="H12" s="98">
        <f>F12*G12</f>
        <v>1.98</v>
      </c>
      <c r="I12" s="127"/>
    </row>
    <row r="13" s="60" customFormat="1" ht="23.25" customHeight="1" spans="1:9">
      <c r="A13" s="90"/>
      <c r="B13" s="100"/>
      <c r="C13" s="101"/>
      <c r="D13" s="97" t="s">
        <v>45</v>
      </c>
      <c r="E13" s="98" t="s">
        <v>44</v>
      </c>
      <c r="F13" s="102" t="s">
        <v>46</v>
      </c>
      <c r="G13" s="98">
        <v>2</v>
      </c>
      <c r="H13" s="98">
        <f>F13*G13</f>
        <v>1.84</v>
      </c>
      <c r="I13" s="127"/>
    </row>
    <row r="14" s="60" customFormat="1" ht="23.25" customHeight="1" spans="1:9">
      <c r="A14" s="90"/>
      <c r="B14" s="100"/>
      <c r="C14" s="101"/>
      <c r="D14" s="97" t="s">
        <v>47</v>
      </c>
      <c r="E14" s="98" t="s">
        <v>48</v>
      </c>
      <c r="F14" s="99">
        <v>0.95</v>
      </c>
      <c r="G14" s="98">
        <v>2</v>
      </c>
      <c r="H14" s="98">
        <v>2</v>
      </c>
      <c r="I14" s="127"/>
    </row>
    <row r="15" s="60" customFormat="1" ht="23.25" customHeight="1" spans="1:9">
      <c r="A15" s="90"/>
      <c r="B15" s="100"/>
      <c r="C15" s="103"/>
      <c r="D15" s="97" t="s">
        <v>49</v>
      </c>
      <c r="E15" s="98" t="s">
        <v>50</v>
      </c>
      <c r="F15" s="99">
        <v>28.68</v>
      </c>
      <c r="G15" s="98">
        <v>2</v>
      </c>
      <c r="H15" s="98">
        <v>0</v>
      </c>
      <c r="I15" s="127"/>
    </row>
    <row r="16" s="60" customFormat="1" ht="23.25" customHeight="1" spans="1:9">
      <c r="A16" s="90"/>
      <c r="B16" s="100"/>
      <c r="C16" s="104" t="s">
        <v>51</v>
      </c>
      <c r="D16" s="97" t="s">
        <v>52</v>
      </c>
      <c r="E16" s="98" t="s">
        <v>53</v>
      </c>
      <c r="F16" s="102" t="s">
        <v>54</v>
      </c>
      <c r="G16" s="98">
        <v>2</v>
      </c>
      <c r="H16" s="98">
        <v>2</v>
      </c>
      <c r="I16" s="128"/>
    </row>
    <row r="17" s="60" customFormat="1" ht="23.25" customHeight="1" spans="1:9">
      <c r="A17" s="90"/>
      <c r="B17" s="100"/>
      <c r="C17" s="103"/>
      <c r="D17" s="97" t="s">
        <v>55</v>
      </c>
      <c r="E17" s="98" t="s">
        <v>56</v>
      </c>
      <c r="F17" s="102" t="s">
        <v>54</v>
      </c>
      <c r="G17" s="98">
        <v>2</v>
      </c>
      <c r="H17" s="98">
        <v>1.8</v>
      </c>
      <c r="I17" s="128"/>
    </row>
    <row r="18" s="60" customFormat="1" ht="23.25" customHeight="1" spans="1:9">
      <c r="A18" s="90"/>
      <c r="B18" s="100"/>
      <c r="C18" s="105" t="s">
        <v>57</v>
      </c>
      <c r="D18" s="97" t="s">
        <v>58</v>
      </c>
      <c r="E18" s="98" t="s">
        <v>56</v>
      </c>
      <c r="F18" s="102" t="s">
        <v>54</v>
      </c>
      <c r="G18" s="98">
        <v>2</v>
      </c>
      <c r="H18" s="98">
        <v>1.8</v>
      </c>
      <c r="I18" s="128"/>
    </row>
    <row r="19" s="60" customFormat="1" ht="23.25" customHeight="1" spans="1:9">
      <c r="A19" s="90"/>
      <c r="B19" s="100"/>
      <c r="C19" s="106" t="s">
        <v>59</v>
      </c>
      <c r="D19" s="97" t="s">
        <v>60</v>
      </c>
      <c r="E19" s="98" t="s">
        <v>56</v>
      </c>
      <c r="F19" s="102" t="s">
        <v>54</v>
      </c>
      <c r="G19" s="98">
        <v>2</v>
      </c>
      <c r="H19" s="98">
        <v>1.8</v>
      </c>
      <c r="I19" s="128"/>
    </row>
    <row r="20" s="60" customFormat="1" ht="23.25" customHeight="1" spans="1:9">
      <c r="A20" s="90"/>
      <c r="B20" s="100"/>
      <c r="C20" s="106" t="s">
        <v>61</v>
      </c>
      <c r="D20" s="97" t="s">
        <v>62</v>
      </c>
      <c r="E20" s="98" t="s">
        <v>48</v>
      </c>
      <c r="F20" s="102" t="s">
        <v>54</v>
      </c>
      <c r="G20" s="98">
        <v>2</v>
      </c>
      <c r="H20" s="98">
        <v>2</v>
      </c>
      <c r="I20" s="127"/>
    </row>
    <row r="21" s="60" customFormat="1" ht="23.25" customHeight="1" spans="1:9">
      <c r="A21" s="90"/>
      <c r="B21" s="107"/>
      <c r="C21" s="106" t="s">
        <v>63</v>
      </c>
      <c r="D21" s="97" t="s">
        <v>64</v>
      </c>
      <c r="E21" s="98" t="s">
        <v>53</v>
      </c>
      <c r="F21" s="99">
        <v>1</v>
      </c>
      <c r="G21" s="98">
        <v>2</v>
      </c>
      <c r="H21" s="98">
        <v>2</v>
      </c>
      <c r="I21" s="128"/>
    </row>
    <row r="22" s="60" customFormat="1" ht="23.25" customHeight="1" spans="1:9">
      <c r="A22" s="90"/>
      <c r="B22" s="108" t="s">
        <v>65</v>
      </c>
      <c r="C22" s="109" t="s">
        <v>66</v>
      </c>
      <c r="D22" s="97" t="s">
        <v>67</v>
      </c>
      <c r="E22" s="98" t="s">
        <v>68</v>
      </c>
      <c r="F22" s="102" t="s">
        <v>69</v>
      </c>
      <c r="G22" s="98">
        <v>2.5</v>
      </c>
      <c r="H22" s="98">
        <v>2.5</v>
      </c>
      <c r="I22" s="128"/>
    </row>
    <row r="23" s="60" customFormat="1" ht="23.25" customHeight="1" spans="1:9">
      <c r="A23" s="90"/>
      <c r="B23" s="108"/>
      <c r="C23" s="110"/>
      <c r="D23" s="97" t="s">
        <v>70</v>
      </c>
      <c r="E23" s="98" t="s">
        <v>71</v>
      </c>
      <c r="F23" s="102" t="s">
        <v>72</v>
      </c>
      <c r="G23" s="98">
        <v>2.5</v>
      </c>
      <c r="H23" s="98">
        <v>2.5</v>
      </c>
      <c r="I23" s="128"/>
    </row>
    <row r="24" s="60" customFormat="1" ht="23.25" customHeight="1" spans="1:9">
      <c r="A24" s="90"/>
      <c r="B24" s="108"/>
      <c r="C24" s="110"/>
      <c r="D24" s="97" t="s">
        <v>73</v>
      </c>
      <c r="E24" s="98" t="s">
        <v>74</v>
      </c>
      <c r="F24" s="102" t="s">
        <v>75</v>
      </c>
      <c r="G24" s="98">
        <v>2.5</v>
      </c>
      <c r="H24" s="98">
        <v>2.5</v>
      </c>
      <c r="I24" s="128"/>
    </row>
    <row r="25" s="60" customFormat="1" ht="23.25" customHeight="1" spans="1:9">
      <c r="A25" s="90"/>
      <c r="B25" s="108"/>
      <c r="C25" s="110"/>
      <c r="D25" s="97" t="s">
        <v>76</v>
      </c>
      <c r="E25" s="98" t="s">
        <v>44</v>
      </c>
      <c r="F25" s="102" t="s">
        <v>54</v>
      </c>
      <c r="G25" s="98">
        <v>2.5</v>
      </c>
      <c r="H25" s="98">
        <v>2.5</v>
      </c>
      <c r="I25" s="128"/>
    </row>
    <row r="26" s="60" customFormat="1" ht="23.25" customHeight="1" spans="1:9">
      <c r="A26" s="90"/>
      <c r="B26" s="108"/>
      <c r="C26" s="110"/>
      <c r="D26" s="97" t="s">
        <v>77</v>
      </c>
      <c r="E26" s="98" t="s">
        <v>44</v>
      </c>
      <c r="F26" s="102" t="s">
        <v>54</v>
      </c>
      <c r="G26" s="98">
        <v>2.5</v>
      </c>
      <c r="H26" s="98">
        <v>2.5</v>
      </c>
      <c r="I26" s="128"/>
    </row>
    <row r="27" s="60" customFormat="1" ht="23.25" customHeight="1" spans="1:9">
      <c r="A27" s="90"/>
      <c r="B27" s="108"/>
      <c r="C27" s="110"/>
      <c r="D27" s="97" t="s">
        <v>78</v>
      </c>
      <c r="E27" s="98" t="s">
        <v>44</v>
      </c>
      <c r="F27" s="102" t="s">
        <v>54</v>
      </c>
      <c r="G27" s="98">
        <v>2.5</v>
      </c>
      <c r="H27" s="98">
        <v>2.5</v>
      </c>
      <c r="I27" s="128"/>
    </row>
    <row r="28" s="60" customFormat="1" ht="23.25" customHeight="1" spans="1:9">
      <c r="A28" s="90"/>
      <c r="B28" s="108"/>
      <c r="C28" s="110"/>
      <c r="D28" s="97" t="s">
        <v>79</v>
      </c>
      <c r="E28" s="98" t="s">
        <v>80</v>
      </c>
      <c r="F28" s="102" t="s">
        <v>81</v>
      </c>
      <c r="G28" s="98">
        <v>2.5</v>
      </c>
      <c r="H28" s="98">
        <v>2.5</v>
      </c>
      <c r="I28" s="128"/>
    </row>
    <row r="29" s="60" customFormat="1" ht="23.25" customHeight="1" spans="1:9">
      <c r="A29" s="90"/>
      <c r="B29" s="108"/>
      <c r="C29" s="110"/>
      <c r="D29" s="97" t="s">
        <v>82</v>
      </c>
      <c r="E29" s="98" t="s">
        <v>83</v>
      </c>
      <c r="F29" s="102" t="s">
        <v>84</v>
      </c>
      <c r="G29" s="98">
        <v>2.5</v>
      </c>
      <c r="H29" s="98">
        <v>1.5</v>
      </c>
      <c r="I29" s="128"/>
    </row>
    <row r="30" s="60" customFormat="1" ht="23.25" customHeight="1" spans="1:9">
      <c r="A30" s="90"/>
      <c r="B30" s="108"/>
      <c r="C30" s="110"/>
      <c r="D30" s="97" t="s">
        <v>85</v>
      </c>
      <c r="E30" s="98" t="s">
        <v>44</v>
      </c>
      <c r="F30" s="102" t="s">
        <v>54</v>
      </c>
      <c r="G30" s="98">
        <v>2.5</v>
      </c>
      <c r="H30" s="98">
        <v>2.5</v>
      </c>
      <c r="I30" s="128"/>
    </row>
    <row r="31" s="60" customFormat="1" ht="23.25" customHeight="1" spans="1:9">
      <c r="A31" s="90"/>
      <c r="B31" s="108"/>
      <c r="C31" s="110"/>
      <c r="D31" s="97" t="s">
        <v>86</v>
      </c>
      <c r="E31" s="98" t="s">
        <v>44</v>
      </c>
      <c r="F31" s="102" t="s">
        <v>54</v>
      </c>
      <c r="G31" s="98">
        <v>2.5</v>
      </c>
      <c r="H31" s="98">
        <v>2.5</v>
      </c>
      <c r="I31" s="128"/>
    </row>
    <row r="32" s="60" customFormat="1" ht="23.25" customHeight="1" spans="1:9">
      <c r="A32" s="90"/>
      <c r="B32" s="108"/>
      <c r="C32" s="110"/>
      <c r="D32" s="97" t="s">
        <v>87</v>
      </c>
      <c r="E32" s="98" t="s">
        <v>88</v>
      </c>
      <c r="F32" s="102" t="s">
        <v>54</v>
      </c>
      <c r="G32" s="98">
        <v>2.5</v>
      </c>
      <c r="H32" s="98">
        <v>2.5</v>
      </c>
      <c r="I32" s="128"/>
    </row>
    <row r="33" s="60" customFormat="1" ht="23.25" customHeight="1" spans="1:9">
      <c r="A33" s="90"/>
      <c r="B33" s="108"/>
      <c r="C33" s="110"/>
      <c r="D33" s="97" t="s">
        <v>89</v>
      </c>
      <c r="E33" s="98" t="s">
        <v>90</v>
      </c>
      <c r="F33" s="102" t="s">
        <v>54</v>
      </c>
      <c r="G33" s="98">
        <v>2.5</v>
      </c>
      <c r="H33" s="98">
        <v>2.5</v>
      </c>
      <c r="I33" s="128"/>
    </row>
    <row r="34" s="60" customFormat="1" ht="23.25" customHeight="1" spans="1:9">
      <c r="A34" s="90"/>
      <c r="B34" s="108"/>
      <c r="C34" s="110"/>
      <c r="D34" s="97" t="s">
        <v>91</v>
      </c>
      <c r="E34" s="98" t="s">
        <v>90</v>
      </c>
      <c r="F34" s="102" t="s">
        <v>54</v>
      </c>
      <c r="G34" s="98">
        <v>2.5</v>
      </c>
      <c r="H34" s="98">
        <v>2.5</v>
      </c>
      <c r="I34" s="128"/>
    </row>
    <row r="35" s="60" customFormat="1" ht="23.25" customHeight="1" spans="1:9">
      <c r="A35" s="90"/>
      <c r="B35" s="108"/>
      <c r="C35" s="110"/>
      <c r="D35" s="97" t="s">
        <v>92</v>
      </c>
      <c r="E35" s="98" t="s">
        <v>90</v>
      </c>
      <c r="F35" s="102" t="s">
        <v>54</v>
      </c>
      <c r="G35" s="98">
        <v>2.5</v>
      </c>
      <c r="H35" s="98">
        <v>2.5</v>
      </c>
      <c r="I35" s="128"/>
    </row>
    <row r="36" s="60" customFormat="1" ht="23.25" customHeight="1" spans="1:9">
      <c r="A36" s="90"/>
      <c r="B36" s="108"/>
      <c r="C36" s="110"/>
      <c r="D36" s="97" t="s">
        <v>93</v>
      </c>
      <c r="E36" s="98" t="s">
        <v>94</v>
      </c>
      <c r="F36" s="102" t="s">
        <v>95</v>
      </c>
      <c r="G36" s="98">
        <v>2.5</v>
      </c>
      <c r="H36" s="98">
        <v>2.5</v>
      </c>
      <c r="I36" s="128"/>
    </row>
    <row r="37" s="60" customFormat="1" ht="23.25" customHeight="1" spans="1:9">
      <c r="A37" s="90"/>
      <c r="B37" s="108"/>
      <c r="C37" s="111" t="s">
        <v>96</v>
      </c>
      <c r="D37" s="97" t="s">
        <v>97</v>
      </c>
      <c r="E37" s="98" t="s">
        <v>98</v>
      </c>
      <c r="F37" s="102" t="s">
        <v>99</v>
      </c>
      <c r="G37" s="98">
        <v>2.5</v>
      </c>
      <c r="H37" s="98">
        <v>1</v>
      </c>
      <c r="I37" s="128"/>
    </row>
    <row r="38" s="60" customFormat="1" ht="23.25" customHeight="1" spans="1:9">
      <c r="A38" s="90"/>
      <c r="B38" s="108"/>
      <c r="C38" s="112"/>
      <c r="D38" s="97" t="s">
        <v>100</v>
      </c>
      <c r="E38" s="98" t="s">
        <v>101</v>
      </c>
      <c r="F38" s="102" t="s">
        <v>102</v>
      </c>
      <c r="G38" s="98">
        <v>2.5</v>
      </c>
      <c r="H38" s="98">
        <v>1</v>
      </c>
      <c r="I38" s="128"/>
    </row>
    <row r="39" s="60" customFormat="1" ht="23.25" customHeight="1" spans="1:9">
      <c r="A39" s="90"/>
      <c r="B39" s="108"/>
      <c r="C39" s="112"/>
      <c r="D39" s="97" t="s">
        <v>103</v>
      </c>
      <c r="E39" s="98" t="s">
        <v>68</v>
      </c>
      <c r="F39" s="102" t="s">
        <v>54</v>
      </c>
      <c r="G39" s="98">
        <v>2.5</v>
      </c>
      <c r="H39" s="98">
        <v>2.5</v>
      </c>
      <c r="I39" s="128"/>
    </row>
    <row r="40" s="60" customFormat="1" ht="23.25" customHeight="1" spans="1:9">
      <c r="A40" s="90"/>
      <c r="B40" s="108"/>
      <c r="C40" s="96" t="s">
        <v>104</v>
      </c>
      <c r="D40" s="97" t="s">
        <v>105</v>
      </c>
      <c r="E40" s="98" t="s">
        <v>106</v>
      </c>
      <c r="F40" s="102" t="s">
        <v>95</v>
      </c>
      <c r="G40" s="98">
        <v>2.5</v>
      </c>
      <c r="H40" s="98">
        <v>2.5</v>
      </c>
      <c r="I40" s="128"/>
    </row>
    <row r="41" s="60" customFormat="1" ht="23.25" customHeight="1" spans="1:9">
      <c r="A41" s="90"/>
      <c r="B41" s="113"/>
      <c r="C41" s="103"/>
      <c r="D41" s="97" t="s">
        <v>107</v>
      </c>
      <c r="E41" s="98" t="s">
        <v>108</v>
      </c>
      <c r="F41" s="102" t="s">
        <v>54</v>
      </c>
      <c r="G41" s="98">
        <v>2.5</v>
      </c>
      <c r="H41" s="98">
        <v>2.5</v>
      </c>
      <c r="I41" s="128"/>
    </row>
    <row r="42" s="60" customFormat="1" ht="23.25" customHeight="1" spans="1:9">
      <c r="A42" s="90"/>
      <c r="B42" s="114" t="s">
        <v>109</v>
      </c>
      <c r="C42" s="105" t="s">
        <v>110</v>
      </c>
      <c r="D42" s="97" t="s">
        <v>111</v>
      </c>
      <c r="E42" s="98" t="s">
        <v>112</v>
      </c>
      <c r="F42" s="102" t="s">
        <v>113</v>
      </c>
      <c r="G42" s="98">
        <v>4</v>
      </c>
      <c r="H42" s="98">
        <v>4</v>
      </c>
      <c r="I42" s="128"/>
    </row>
    <row r="43" s="60" customFormat="1" ht="23.25" customHeight="1" spans="1:9">
      <c r="A43" s="90"/>
      <c r="B43" s="100"/>
      <c r="C43" s="106" t="s">
        <v>114</v>
      </c>
      <c r="D43" s="97" t="s">
        <v>115</v>
      </c>
      <c r="E43" s="98" t="s">
        <v>112</v>
      </c>
      <c r="F43" s="102" t="s">
        <v>54</v>
      </c>
      <c r="G43" s="98">
        <v>3</v>
      </c>
      <c r="H43" s="98">
        <v>3</v>
      </c>
      <c r="I43" s="128"/>
    </row>
    <row r="44" s="60" customFormat="1" ht="23.25" customHeight="1" spans="1:9">
      <c r="A44" s="90"/>
      <c r="B44" s="100"/>
      <c r="C44" s="96" t="s">
        <v>116</v>
      </c>
      <c r="D44" s="97" t="s">
        <v>117</v>
      </c>
      <c r="E44" s="98" t="s">
        <v>112</v>
      </c>
      <c r="F44" s="102" t="s">
        <v>54</v>
      </c>
      <c r="G44" s="98">
        <v>3</v>
      </c>
      <c r="H44" s="98">
        <v>3</v>
      </c>
      <c r="I44" s="128"/>
    </row>
    <row r="45" s="60" customFormat="1" ht="23.25" customHeight="1" spans="1:9">
      <c r="A45" s="90"/>
      <c r="B45" s="90" t="s">
        <v>118</v>
      </c>
      <c r="C45" s="111" t="s">
        <v>119</v>
      </c>
      <c r="D45" s="97" t="s">
        <v>120</v>
      </c>
      <c r="E45" s="98" t="s">
        <v>121</v>
      </c>
      <c r="F45" s="102" t="s">
        <v>54</v>
      </c>
      <c r="G45" s="98">
        <v>10</v>
      </c>
      <c r="H45" s="98">
        <v>9</v>
      </c>
      <c r="I45" s="128"/>
    </row>
    <row r="46" s="60" customFormat="1" ht="23.25" customHeight="1" spans="1:9">
      <c r="A46" s="115" t="s">
        <v>122</v>
      </c>
      <c r="B46" s="116"/>
      <c r="C46" s="116"/>
      <c r="D46" s="116"/>
      <c r="E46" s="116"/>
      <c r="F46" s="116"/>
      <c r="G46" s="70">
        <f>SUM(G12:G45)</f>
        <v>90</v>
      </c>
      <c r="H46" s="70">
        <f>SUM(H12:H45)</f>
        <v>82.22</v>
      </c>
      <c r="I46" s="128"/>
    </row>
    <row r="47" s="60" customFormat="1" ht="23.25" customHeight="1" spans="1:9">
      <c r="A47" s="117" t="s">
        <v>123</v>
      </c>
      <c r="B47" s="118"/>
      <c r="C47" s="118"/>
      <c r="D47" s="118"/>
      <c r="E47" s="118"/>
      <c r="F47" s="118"/>
      <c r="G47" s="119"/>
      <c r="H47" s="119"/>
      <c r="I47" s="129"/>
    </row>
    <row r="48" s="61" customFormat="1" ht="45.95" customHeight="1" spans="1:9">
      <c r="A48" s="120" t="s">
        <v>124</v>
      </c>
      <c r="B48" s="120"/>
      <c r="C48" s="120"/>
      <c r="D48" s="120"/>
      <c r="E48" s="120"/>
      <c r="F48" s="120"/>
      <c r="G48" s="121"/>
      <c r="H48" s="121"/>
      <c r="I48" s="120"/>
    </row>
    <row r="49" s="61" customFormat="1" ht="42.75" customHeight="1" spans="1:9">
      <c r="A49" s="120" t="s">
        <v>125</v>
      </c>
      <c r="B49" s="120"/>
      <c r="C49" s="120"/>
      <c r="D49" s="120"/>
      <c r="E49" s="120"/>
      <c r="F49" s="120"/>
      <c r="G49" s="121"/>
      <c r="H49" s="121"/>
      <c r="I49" s="120"/>
    </row>
    <row r="50" s="60" customFormat="1" ht="13.5" spans="7:8">
      <c r="G50" s="62"/>
      <c r="H50" s="62"/>
    </row>
    <row r="51" s="60" customFormat="1" ht="13.5" spans="7:8">
      <c r="G51" s="62"/>
      <c r="H51" s="62"/>
    </row>
    <row r="52" s="60" customFormat="1" ht="13.5" spans="7:8">
      <c r="G52" s="62"/>
      <c r="H52" s="62"/>
    </row>
    <row r="53" s="60" customFormat="1" ht="13.5" spans="7:8">
      <c r="G53" s="62"/>
      <c r="H53" s="62"/>
    </row>
    <row r="54" s="60" customFormat="1" spans="7:16369">
      <c r="G54" s="62"/>
      <c r="H54" s="62"/>
      <c r="XEM54" s="63"/>
      <c r="XEN54" s="63"/>
      <c r="XEO54" s="63"/>
    </row>
  </sheetData>
  <mergeCells count="27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46:F46"/>
    <mergeCell ref="A47:I47"/>
    <mergeCell ref="A48:I48"/>
    <mergeCell ref="A49:I49"/>
    <mergeCell ref="A3:A6"/>
    <mergeCell ref="A7:A10"/>
    <mergeCell ref="A11:A45"/>
    <mergeCell ref="B12:B21"/>
    <mergeCell ref="B22:B41"/>
    <mergeCell ref="B42:B44"/>
    <mergeCell ref="C12:C15"/>
    <mergeCell ref="C16:C17"/>
    <mergeCell ref="C22:C36"/>
    <mergeCell ref="C37:C39"/>
    <mergeCell ref="C40:C41"/>
    <mergeCell ref="B9:D10"/>
    <mergeCell ref="E9:I10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B1" workbookViewId="0">
      <selection activeCell="F8" sqref="F8"/>
    </sheetView>
  </sheetViews>
  <sheetFormatPr defaultColWidth="9" defaultRowHeight="13.5"/>
  <cols>
    <col min="1" max="1" width="8.10833333333333" style="43" customWidth="1"/>
    <col min="2" max="2" width="28.775" customWidth="1"/>
    <col min="3" max="3" width="23.775" customWidth="1"/>
    <col min="4" max="4" width="12.6666666666667" customWidth="1"/>
    <col min="5" max="6" width="13.2166666666667" customWidth="1"/>
    <col min="7" max="11" width="12.6666666666667" customWidth="1"/>
  </cols>
  <sheetData>
    <row r="1" ht="57" customHeight="1" spans="1:11">
      <c r="A1" s="44" t="s">
        <v>126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="42" customFormat="1" ht="30" customHeight="1" spans="1:11">
      <c r="A2" s="45" t="s">
        <v>127</v>
      </c>
      <c r="B2" s="46" t="s">
        <v>128</v>
      </c>
      <c r="C2" s="47" t="s">
        <v>129</v>
      </c>
      <c r="D2" s="46" t="s">
        <v>130</v>
      </c>
      <c r="E2" s="46"/>
      <c r="F2" s="46"/>
      <c r="G2" s="46"/>
      <c r="H2" s="46"/>
      <c r="I2" s="46"/>
      <c r="J2" s="45" t="s">
        <v>131</v>
      </c>
      <c r="K2" s="45" t="s">
        <v>132</v>
      </c>
    </row>
    <row r="3" s="42" customFormat="1" ht="30" customHeight="1" spans="1:11">
      <c r="A3" s="48"/>
      <c r="B3" s="46"/>
      <c r="C3" s="47"/>
      <c r="D3" s="46" t="s">
        <v>18</v>
      </c>
      <c r="E3" s="46"/>
      <c r="F3" s="46"/>
      <c r="G3" s="46"/>
      <c r="H3" s="46" t="s">
        <v>133</v>
      </c>
      <c r="I3" s="46" t="s">
        <v>134</v>
      </c>
      <c r="J3" s="48"/>
      <c r="K3" s="48"/>
    </row>
    <row r="4" s="42" customFormat="1" ht="30" customHeight="1" spans="1:11">
      <c r="A4" s="49"/>
      <c r="B4" s="46"/>
      <c r="C4" s="47"/>
      <c r="D4" s="47" t="s">
        <v>135</v>
      </c>
      <c r="E4" s="46" t="s">
        <v>136</v>
      </c>
      <c r="F4" s="46" t="s">
        <v>137</v>
      </c>
      <c r="G4" s="46" t="s">
        <v>138</v>
      </c>
      <c r="H4" s="46"/>
      <c r="I4" s="47"/>
      <c r="J4" s="49"/>
      <c r="K4" s="48"/>
    </row>
    <row r="5" ht="30" customHeight="1" spans="1:11">
      <c r="A5" s="50">
        <v>1</v>
      </c>
      <c r="B5" s="51" t="s">
        <v>139</v>
      </c>
      <c r="C5" s="52" t="s">
        <v>140</v>
      </c>
      <c r="D5" s="53">
        <v>166</v>
      </c>
      <c r="E5" s="53">
        <v>166</v>
      </c>
      <c r="F5" s="53"/>
      <c r="G5" s="53"/>
      <c r="H5" s="53">
        <v>162.99</v>
      </c>
      <c r="I5" s="57">
        <f>H5/D5</f>
        <v>0.981867469879518</v>
      </c>
      <c r="J5" s="31">
        <v>94.8</v>
      </c>
      <c r="K5" s="31"/>
    </row>
    <row r="6" ht="30" customHeight="1" spans="1:11">
      <c r="A6" s="50">
        <v>2</v>
      </c>
      <c r="B6" s="54" t="s">
        <v>141</v>
      </c>
      <c r="C6" s="52" t="s">
        <v>140</v>
      </c>
      <c r="D6" s="53">
        <f>SUM(E6:F6)</f>
        <v>130.02</v>
      </c>
      <c r="E6" s="31">
        <v>130</v>
      </c>
      <c r="F6" s="31">
        <v>0.02</v>
      </c>
      <c r="G6" s="31"/>
      <c r="H6" s="53">
        <v>118.68</v>
      </c>
      <c r="I6" s="57">
        <f>H6/D6</f>
        <v>0.912782648823258</v>
      </c>
      <c r="J6" s="31">
        <v>89.1</v>
      </c>
      <c r="K6" s="31"/>
    </row>
    <row r="7" ht="30" customHeight="1" spans="1:11">
      <c r="A7" s="50">
        <v>3</v>
      </c>
      <c r="B7" s="51" t="s">
        <v>142</v>
      </c>
      <c r="C7" s="52" t="s">
        <v>140</v>
      </c>
      <c r="D7" s="53">
        <f>E7+F7</f>
        <v>41</v>
      </c>
      <c r="E7" s="31">
        <v>41</v>
      </c>
      <c r="F7" s="31"/>
      <c r="G7" s="31"/>
      <c r="H7" s="53">
        <v>41</v>
      </c>
      <c r="I7" s="57">
        <f>H7/D7</f>
        <v>1</v>
      </c>
      <c r="J7" s="31">
        <v>100</v>
      </c>
      <c r="K7" s="31"/>
    </row>
    <row r="8" ht="51" customHeight="1" spans="1:11">
      <c r="A8" s="31"/>
      <c r="B8" s="55" t="s">
        <v>143</v>
      </c>
      <c r="C8" s="52"/>
      <c r="D8" s="31">
        <v>260</v>
      </c>
      <c r="E8" s="31">
        <v>260</v>
      </c>
      <c r="F8" s="31"/>
      <c r="G8" s="31"/>
      <c r="H8" s="55">
        <v>227.43</v>
      </c>
      <c r="I8" s="57">
        <f>H8/D8</f>
        <v>0.874730769230769</v>
      </c>
      <c r="J8" s="31"/>
      <c r="K8" s="58" t="s">
        <v>144</v>
      </c>
    </row>
    <row r="9" ht="30" customHeight="1" spans="1:11">
      <c r="A9" s="50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ht="30" customHeight="1" spans="1:11">
      <c r="A10" s="50"/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ht="30" customHeight="1" spans="1:11">
      <c r="A11" s="50"/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ht="30" customHeight="1" spans="1:11">
      <c r="A12" s="50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ht="30" customHeight="1" spans="1:11">
      <c r="A13" s="50"/>
      <c r="B13" s="54" t="s">
        <v>145</v>
      </c>
      <c r="C13" s="56"/>
      <c r="D13" s="50">
        <f>SUM(D5:D12)</f>
        <v>597.02</v>
      </c>
      <c r="E13" s="50">
        <f>SUM(E5:E12)</f>
        <v>597</v>
      </c>
      <c r="F13" s="50">
        <f>SUM(F5:F12)</f>
        <v>0.02</v>
      </c>
      <c r="G13" s="50"/>
      <c r="H13" s="50">
        <f>SUM(H5:H12)</f>
        <v>550.1</v>
      </c>
      <c r="I13" s="59">
        <f>H13/D13</f>
        <v>0.921409668017822</v>
      </c>
      <c r="J13" s="56"/>
      <c r="K13" s="56"/>
    </row>
    <row r="15" spans="4:4">
      <c r="D15" t="s">
        <v>12</v>
      </c>
    </row>
    <row r="17" spans="4:4">
      <c r="D17" t="s">
        <v>12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N37"/>
  <sheetViews>
    <sheetView workbookViewId="0">
      <selection activeCell="I13" sqref="I13:J13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ht="42" customHeight="1" spans="1:14">
      <c r="A1" s="1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128</v>
      </c>
      <c r="B2" s="2"/>
      <c r="C2" s="2" t="s">
        <v>139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129</v>
      </c>
      <c r="B3" s="2"/>
      <c r="C3" s="3" t="s">
        <v>140</v>
      </c>
      <c r="D3" s="3"/>
      <c r="E3" s="3"/>
      <c r="F3" s="3"/>
      <c r="G3" s="3"/>
      <c r="H3" s="3" t="s">
        <v>147</v>
      </c>
      <c r="I3" s="3"/>
      <c r="J3" s="3" t="s">
        <v>15</v>
      </c>
      <c r="K3" s="3"/>
      <c r="L3" s="3"/>
      <c r="M3" s="3"/>
      <c r="N3" s="3"/>
    </row>
    <row r="4" ht="15" customHeight="1" spans="1:14">
      <c r="A4" s="2" t="s">
        <v>130</v>
      </c>
      <c r="B4" s="2"/>
      <c r="C4" s="3"/>
      <c r="D4" s="3"/>
      <c r="E4" s="3" t="s">
        <v>17</v>
      </c>
      <c r="F4" s="3" t="s">
        <v>148</v>
      </c>
      <c r="G4" s="3"/>
      <c r="H4" s="3" t="s">
        <v>149</v>
      </c>
      <c r="I4" s="3"/>
      <c r="J4" s="3" t="s">
        <v>21</v>
      </c>
      <c r="K4" s="3"/>
      <c r="L4" s="3" t="s">
        <v>150</v>
      </c>
      <c r="M4" s="3"/>
      <c r="N4" s="3" t="s">
        <v>22</v>
      </c>
    </row>
    <row r="5" ht="15" customHeight="1" spans="1:14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2"/>
      <c r="B6" s="2"/>
      <c r="C6" s="4" t="s">
        <v>151</v>
      </c>
      <c r="D6" s="4"/>
      <c r="E6" s="3">
        <v>166</v>
      </c>
      <c r="F6" s="3">
        <v>166</v>
      </c>
      <c r="G6" s="3"/>
      <c r="H6" s="3">
        <v>162.99</v>
      </c>
      <c r="I6" s="3"/>
      <c r="J6" s="3">
        <v>10</v>
      </c>
      <c r="K6" s="3"/>
      <c r="L6" s="26">
        <f>H6/F6</f>
        <v>0.981867469879518</v>
      </c>
      <c r="M6" s="3"/>
      <c r="N6" s="3">
        <v>9.8</v>
      </c>
    </row>
    <row r="7" ht="15" customHeight="1" spans="1:14">
      <c r="A7" s="2"/>
      <c r="B7" s="2"/>
      <c r="C7" s="3" t="s">
        <v>152</v>
      </c>
      <c r="D7" s="3"/>
      <c r="E7" s="3">
        <v>166</v>
      </c>
      <c r="F7" s="3">
        <v>166</v>
      </c>
      <c r="G7" s="3"/>
      <c r="H7" s="3">
        <v>162.99</v>
      </c>
      <c r="I7" s="3"/>
      <c r="J7" s="3" t="s">
        <v>25</v>
      </c>
      <c r="K7" s="3"/>
      <c r="L7" s="33" t="s">
        <v>153</v>
      </c>
      <c r="M7" s="3"/>
      <c r="N7" s="3" t="s">
        <v>25</v>
      </c>
    </row>
    <row r="8" ht="15" customHeight="1" spans="1:14">
      <c r="A8" s="2"/>
      <c r="B8" s="2"/>
      <c r="C8" s="3" t="s">
        <v>154</v>
      </c>
      <c r="D8" s="3"/>
      <c r="E8" s="3"/>
      <c r="F8" s="3"/>
      <c r="G8" s="3"/>
      <c r="H8" s="3"/>
      <c r="I8" s="3"/>
      <c r="J8" s="3" t="s">
        <v>25</v>
      </c>
      <c r="K8" s="3"/>
      <c r="L8" s="3"/>
      <c r="M8" s="3"/>
      <c r="N8" s="3" t="s">
        <v>25</v>
      </c>
    </row>
    <row r="9" ht="15" customHeight="1" spans="1:14">
      <c r="A9" s="2"/>
      <c r="B9" s="2"/>
      <c r="C9" s="2" t="s">
        <v>138</v>
      </c>
      <c r="D9" s="2"/>
      <c r="E9" s="3"/>
      <c r="F9" s="3"/>
      <c r="G9" s="3"/>
      <c r="H9" s="3"/>
      <c r="I9" s="3"/>
      <c r="J9" s="3" t="s">
        <v>25</v>
      </c>
      <c r="K9" s="3"/>
      <c r="L9" s="3"/>
      <c r="M9" s="3"/>
      <c r="N9" s="3" t="s">
        <v>25</v>
      </c>
    </row>
    <row r="10" ht="15" customHeight="1" spans="1:14">
      <c r="A10" s="2" t="s">
        <v>155</v>
      </c>
      <c r="B10" s="2" t="s">
        <v>28</v>
      </c>
      <c r="C10" s="2"/>
      <c r="D10" s="2"/>
      <c r="E10" s="2"/>
      <c r="F10" s="2"/>
      <c r="G10" s="2"/>
      <c r="H10" s="2" t="s">
        <v>156</v>
      </c>
      <c r="I10" s="2"/>
      <c r="J10" s="2"/>
      <c r="K10" s="2"/>
      <c r="L10" s="2"/>
      <c r="M10" s="2"/>
      <c r="N10" s="2"/>
    </row>
    <row r="11" ht="66" customHeight="1" spans="1:14">
      <c r="A11" s="2"/>
      <c r="B11" s="35" t="s">
        <v>157</v>
      </c>
      <c r="C11" s="8"/>
      <c r="D11" s="8"/>
      <c r="E11" s="8"/>
      <c r="F11" s="8"/>
      <c r="G11" s="9"/>
      <c r="H11" s="7" t="s">
        <v>158</v>
      </c>
      <c r="I11" s="8"/>
      <c r="J11" s="8"/>
      <c r="K11" s="8"/>
      <c r="L11" s="8"/>
      <c r="M11" s="8"/>
      <c r="N11" s="9"/>
    </row>
    <row r="12" ht="18.9" customHeight="1" spans="1:14">
      <c r="A12" s="36" t="s">
        <v>159</v>
      </c>
      <c r="B12" s="11" t="s">
        <v>35</v>
      </c>
      <c r="C12" s="11" t="s">
        <v>36</v>
      </c>
      <c r="D12" s="11" t="s">
        <v>37</v>
      </c>
      <c r="E12" s="11"/>
      <c r="F12" s="11"/>
      <c r="G12" s="11" t="s">
        <v>38</v>
      </c>
      <c r="H12" s="11" t="s">
        <v>39</v>
      </c>
      <c r="I12" s="11" t="s">
        <v>21</v>
      </c>
      <c r="J12" s="11"/>
      <c r="K12" s="11" t="s">
        <v>22</v>
      </c>
      <c r="L12" s="11"/>
      <c r="M12" s="11" t="s">
        <v>40</v>
      </c>
      <c r="N12" s="11"/>
    </row>
    <row r="13" ht="15" customHeight="1" spans="1:14">
      <c r="A13" s="37"/>
      <c r="B13" s="11" t="s">
        <v>160</v>
      </c>
      <c r="C13" s="12" t="s">
        <v>161</v>
      </c>
      <c r="D13" s="13" t="s">
        <v>162</v>
      </c>
      <c r="E13" s="14"/>
      <c r="F13" s="15"/>
      <c r="G13" s="16" t="s">
        <v>163</v>
      </c>
      <c r="H13" s="16" t="s">
        <v>164</v>
      </c>
      <c r="I13" s="11">
        <v>5</v>
      </c>
      <c r="J13" s="11"/>
      <c r="K13" s="11">
        <v>5</v>
      </c>
      <c r="L13" s="11"/>
      <c r="M13" s="11"/>
      <c r="N13" s="11"/>
    </row>
    <row r="14" ht="15" customHeight="1" spans="1:14">
      <c r="A14" s="37"/>
      <c r="B14" s="11"/>
      <c r="C14" s="17"/>
      <c r="D14" s="13" t="s">
        <v>165</v>
      </c>
      <c r="E14" s="14"/>
      <c r="F14" s="15"/>
      <c r="G14" s="16" t="s">
        <v>44</v>
      </c>
      <c r="H14" s="16" t="s">
        <v>54</v>
      </c>
      <c r="I14" s="11">
        <v>5</v>
      </c>
      <c r="J14" s="11"/>
      <c r="K14" s="11">
        <v>5</v>
      </c>
      <c r="L14" s="11"/>
      <c r="M14" s="11"/>
      <c r="N14" s="11"/>
    </row>
    <row r="15" ht="15" customHeight="1" spans="1:14">
      <c r="A15" s="37"/>
      <c r="B15" s="11"/>
      <c r="C15" s="17"/>
      <c r="D15" s="13" t="s">
        <v>166</v>
      </c>
      <c r="E15" s="14"/>
      <c r="F15" s="15"/>
      <c r="G15" s="16" t="s">
        <v>44</v>
      </c>
      <c r="H15" s="16" t="s">
        <v>54</v>
      </c>
      <c r="I15" s="11">
        <v>5</v>
      </c>
      <c r="J15" s="11"/>
      <c r="K15" s="11">
        <v>5</v>
      </c>
      <c r="L15" s="11"/>
      <c r="M15" s="11"/>
      <c r="N15" s="11"/>
    </row>
    <row r="16" ht="15" customHeight="1" spans="1:14">
      <c r="A16" s="37"/>
      <c r="B16" s="11"/>
      <c r="C16" s="11" t="s">
        <v>167</v>
      </c>
      <c r="D16" s="13" t="s">
        <v>168</v>
      </c>
      <c r="E16" s="14"/>
      <c r="F16" s="15"/>
      <c r="G16" s="16" t="s">
        <v>44</v>
      </c>
      <c r="H16" s="16" t="s">
        <v>54</v>
      </c>
      <c r="I16" s="11">
        <v>5</v>
      </c>
      <c r="J16" s="11"/>
      <c r="K16" s="11">
        <v>5</v>
      </c>
      <c r="L16" s="11"/>
      <c r="M16" s="11"/>
      <c r="N16" s="11"/>
    </row>
    <row r="17" ht="15" customHeight="1" spans="1:14">
      <c r="A17" s="37"/>
      <c r="B17" s="11"/>
      <c r="C17" s="11"/>
      <c r="D17" s="13" t="s">
        <v>169</v>
      </c>
      <c r="E17" s="14"/>
      <c r="F17" s="15"/>
      <c r="G17" s="16" t="s">
        <v>44</v>
      </c>
      <c r="H17" s="16" t="s">
        <v>54</v>
      </c>
      <c r="I17" s="11">
        <v>5</v>
      </c>
      <c r="J17" s="11"/>
      <c r="K17" s="11">
        <v>5</v>
      </c>
      <c r="L17" s="11"/>
      <c r="M17" s="11"/>
      <c r="N17" s="11"/>
    </row>
    <row r="18" ht="15" customHeight="1" spans="1:14">
      <c r="A18" s="37"/>
      <c r="B18" s="11"/>
      <c r="C18" s="11"/>
      <c r="D18" s="13" t="s">
        <v>170</v>
      </c>
      <c r="E18" s="14"/>
      <c r="F18" s="15"/>
      <c r="G18" s="16" t="s">
        <v>171</v>
      </c>
      <c r="H18" s="16" t="s">
        <v>81</v>
      </c>
      <c r="I18" s="11">
        <v>5</v>
      </c>
      <c r="J18" s="11"/>
      <c r="K18" s="11">
        <v>5</v>
      </c>
      <c r="L18" s="11"/>
      <c r="M18" s="11"/>
      <c r="N18" s="11"/>
    </row>
    <row r="19" ht="15" customHeight="1" spans="1:14">
      <c r="A19" s="37"/>
      <c r="B19" s="11"/>
      <c r="C19" s="11" t="s">
        <v>172</v>
      </c>
      <c r="D19" s="13" t="s">
        <v>173</v>
      </c>
      <c r="E19" s="14"/>
      <c r="F19" s="15"/>
      <c r="G19" s="16" t="s">
        <v>88</v>
      </c>
      <c r="H19" s="16" t="s">
        <v>54</v>
      </c>
      <c r="I19" s="11">
        <v>5</v>
      </c>
      <c r="J19" s="11"/>
      <c r="K19" s="11">
        <v>5</v>
      </c>
      <c r="L19" s="11"/>
      <c r="M19" s="11"/>
      <c r="N19" s="11"/>
    </row>
    <row r="20" ht="15" customHeight="1" spans="1:14">
      <c r="A20" s="37"/>
      <c r="B20" s="11"/>
      <c r="C20" s="11"/>
      <c r="D20" s="13" t="s">
        <v>174</v>
      </c>
      <c r="E20" s="14"/>
      <c r="F20" s="15"/>
      <c r="G20" s="16" t="s">
        <v>90</v>
      </c>
      <c r="H20" s="16" t="s">
        <v>54</v>
      </c>
      <c r="I20" s="11">
        <v>5</v>
      </c>
      <c r="J20" s="11"/>
      <c r="K20" s="11">
        <v>5</v>
      </c>
      <c r="L20" s="11"/>
      <c r="M20" s="11"/>
      <c r="N20" s="11"/>
    </row>
    <row r="21" ht="15" customHeight="1" spans="1:14">
      <c r="A21" s="37"/>
      <c r="B21" s="11"/>
      <c r="C21" s="11"/>
      <c r="D21" s="13" t="s">
        <v>175</v>
      </c>
      <c r="E21" s="14"/>
      <c r="F21" s="15"/>
      <c r="G21" s="16" t="s">
        <v>90</v>
      </c>
      <c r="H21" s="16" t="s">
        <v>54</v>
      </c>
      <c r="I21" s="11">
        <v>5</v>
      </c>
      <c r="J21" s="11"/>
      <c r="K21" s="11">
        <v>5</v>
      </c>
      <c r="L21" s="11"/>
      <c r="M21" s="11"/>
      <c r="N21" s="11"/>
    </row>
    <row r="22" ht="15" customHeight="1" spans="1:14">
      <c r="A22" s="37"/>
      <c r="B22" s="11"/>
      <c r="C22" s="12" t="s">
        <v>176</v>
      </c>
      <c r="D22" s="13" t="s">
        <v>177</v>
      </c>
      <c r="E22" s="14"/>
      <c r="F22" s="15"/>
      <c r="G22" s="16" t="s">
        <v>94</v>
      </c>
      <c r="H22" s="38">
        <v>0.98</v>
      </c>
      <c r="I22" s="11">
        <v>5</v>
      </c>
      <c r="J22" s="11"/>
      <c r="K22" s="11">
        <v>5</v>
      </c>
      <c r="L22" s="11"/>
      <c r="M22" s="11"/>
      <c r="N22" s="11"/>
    </row>
    <row r="23" ht="25" customHeight="1" spans="1:14">
      <c r="A23" s="37"/>
      <c r="B23" s="17" t="s">
        <v>178</v>
      </c>
      <c r="C23" s="12" t="s">
        <v>179</v>
      </c>
      <c r="D23" s="13" t="s">
        <v>180</v>
      </c>
      <c r="E23" s="14"/>
      <c r="F23" s="15"/>
      <c r="G23" s="16" t="s">
        <v>181</v>
      </c>
      <c r="H23" s="38">
        <v>0.65</v>
      </c>
      <c r="I23" s="11">
        <v>6</v>
      </c>
      <c r="J23" s="11"/>
      <c r="K23" s="11">
        <v>5</v>
      </c>
      <c r="L23" s="11"/>
      <c r="M23" s="11"/>
      <c r="N23" s="11"/>
    </row>
    <row r="24" ht="24" customHeight="1" spans="1:14">
      <c r="A24" s="37"/>
      <c r="B24" s="17"/>
      <c r="C24" s="11" t="s">
        <v>182</v>
      </c>
      <c r="D24" s="13" t="s">
        <v>183</v>
      </c>
      <c r="E24" s="14"/>
      <c r="F24" s="15"/>
      <c r="G24" s="16" t="s">
        <v>184</v>
      </c>
      <c r="H24" s="16" t="s">
        <v>102</v>
      </c>
      <c r="I24" s="11">
        <v>6</v>
      </c>
      <c r="J24" s="11"/>
      <c r="K24" s="11">
        <v>3</v>
      </c>
      <c r="L24" s="11"/>
      <c r="M24" s="11"/>
      <c r="N24" s="11"/>
    </row>
    <row r="25" ht="21" customHeight="1" spans="1:14">
      <c r="A25" s="37"/>
      <c r="B25" s="17"/>
      <c r="C25" s="11"/>
      <c r="D25" s="13" t="s">
        <v>185</v>
      </c>
      <c r="E25" s="14"/>
      <c r="F25" s="15"/>
      <c r="G25" s="16" t="s">
        <v>186</v>
      </c>
      <c r="H25" s="16" t="s">
        <v>54</v>
      </c>
      <c r="I25" s="11">
        <v>6</v>
      </c>
      <c r="J25" s="11"/>
      <c r="K25" s="11">
        <v>6</v>
      </c>
      <c r="L25" s="11"/>
      <c r="M25" s="11"/>
      <c r="N25" s="11"/>
    </row>
    <row r="26" ht="21" customHeight="1" spans="1:14">
      <c r="A26" s="37"/>
      <c r="B26" s="17"/>
      <c r="C26" s="17" t="s">
        <v>187</v>
      </c>
      <c r="D26" s="13" t="s">
        <v>188</v>
      </c>
      <c r="E26" s="14"/>
      <c r="F26" s="15"/>
      <c r="G26" s="16" t="s">
        <v>53</v>
      </c>
      <c r="H26" s="16" t="s">
        <v>54</v>
      </c>
      <c r="I26" s="11">
        <v>6</v>
      </c>
      <c r="J26" s="11"/>
      <c r="K26" s="11">
        <v>6</v>
      </c>
      <c r="L26" s="11"/>
      <c r="M26" s="11"/>
      <c r="N26" s="11"/>
    </row>
    <row r="27" ht="21" customHeight="1" spans="1:14">
      <c r="A27" s="37"/>
      <c r="B27" s="17"/>
      <c r="C27" s="17"/>
      <c r="D27" s="13" t="s">
        <v>189</v>
      </c>
      <c r="E27" s="14"/>
      <c r="F27" s="15"/>
      <c r="G27" s="16" t="s">
        <v>53</v>
      </c>
      <c r="H27" s="16" t="s">
        <v>54</v>
      </c>
      <c r="I27" s="11">
        <v>6</v>
      </c>
      <c r="J27" s="11"/>
      <c r="K27" s="11">
        <v>6</v>
      </c>
      <c r="L27" s="11"/>
      <c r="M27" s="11"/>
      <c r="N27" s="11"/>
    </row>
    <row r="28" ht="21" customHeight="1" spans="1:14">
      <c r="A28" s="37"/>
      <c r="B28" s="39" t="s">
        <v>190</v>
      </c>
      <c r="C28" s="39" t="s">
        <v>191</v>
      </c>
      <c r="D28" s="13" t="s">
        <v>192</v>
      </c>
      <c r="E28" s="14"/>
      <c r="F28" s="15"/>
      <c r="G28" s="16" t="s">
        <v>193</v>
      </c>
      <c r="H28" s="16" t="s">
        <v>194</v>
      </c>
      <c r="I28" s="11">
        <v>5</v>
      </c>
      <c r="J28" s="11"/>
      <c r="K28" s="11">
        <v>5</v>
      </c>
      <c r="L28" s="11"/>
      <c r="M28" s="11"/>
      <c r="N28" s="11"/>
    </row>
    <row r="29" ht="15" customHeight="1" spans="1:14">
      <c r="A29" s="40"/>
      <c r="B29" s="41"/>
      <c r="C29" s="41"/>
      <c r="D29" s="13" t="s">
        <v>195</v>
      </c>
      <c r="E29" s="14"/>
      <c r="F29" s="15"/>
      <c r="G29" s="16" t="s">
        <v>196</v>
      </c>
      <c r="H29" s="16" t="s">
        <v>197</v>
      </c>
      <c r="I29" s="11">
        <v>5</v>
      </c>
      <c r="J29" s="11"/>
      <c r="K29" s="11">
        <v>4</v>
      </c>
      <c r="L29" s="11"/>
      <c r="M29" s="11"/>
      <c r="N29" s="11"/>
    </row>
    <row r="30" ht="15" customHeight="1" spans="1:14">
      <c r="A30" s="20" t="s">
        <v>198</v>
      </c>
      <c r="B30" s="20"/>
      <c r="C30" s="20"/>
      <c r="D30" s="20"/>
      <c r="E30" s="20"/>
      <c r="F30" s="20"/>
      <c r="G30" s="20"/>
      <c r="H30" s="20"/>
      <c r="I30" s="20">
        <f>SUM(I13:I29)</f>
        <v>90</v>
      </c>
      <c r="J30" s="20"/>
      <c r="K30" s="20">
        <f>SUM(K13:K29)</f>
        <v>85</v>
      </c>
      <c r="L30" s="20"/>
      <c r="M30" s="29" t="s">
        <v>12</v>
      </c>
      <c r="N30" s="29"/>
    </row>
    <row r="31" spans="1:14">
      <c r="A31" s="21" t="s">
        <v>199</v>
      </c>
      <c r="B31" s="22" t="s">
        <v>200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30"/>
    </row>
    <row r="32" spans="1:14">
      <c r="A32" s="24" t="s">
        <v>201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ht="51.9" customHeight="1" spans="1:14">
      <c r="A33" s="24" t="s">
        <v>202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ht="41.1" customHeight="1" spans="1:14">
      <c r="A34" s="24" t="s">
        <v>203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7" spans="14:14">
      <c r="N37" t="s">
        <v>12</v>
      </c>
    </row>
  </sheetData>
  <mergeCells count="13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8"/>
    <mergeCell ref="B13:B22"/>
    <mergeCell ref="B23:B27"/>
    <mergeCell ref="B28:B29"/>
    <mergeCell ref="C13:C15"/>
    <mergeCell ref="C16:C18"/>
    <mergeCell ref="C19:C21"/>
    <mergeCell ref="C24:C25"/>
    <mergeCell ref="C26:C27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Q38"/>
  <sheetViews>
    <sheetView workbookViewId="0">
      <selection activeCell="M29" sqref="M29:N29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customFormat="1" ht="42" customHeight="1" spans="1:14">
      <c r="A1" s="1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128</v>
      </c>
      <c r="B2" s="2"/>
      <c r="C2" s="2" t="s">
        <v>141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129</v>
      </c>
      <c r="B3" s="2"/>
      <c r="C3" s="2" t="s">
        <v>140</v>
      </c>
      <c r="D3" s="2"/>
      <c r="E3" s="2"/>
      <c r="F3" s="2"/>
      <c r="G3" s="2"/>
      <c r="H3" s="2" t="s">
        <v>147</v>
      </c>
      <c r="I3" s="2"/>
      <c r="J3" s="3" t="s">
        <v>15</v>
      </c>
      <c r="K3" s="3"/>
      <c r="L3" s="3"/>
      <c r="M3" s="3"/>
      <c r="N3" s="3"/>
    </row>
    <row r="4" customFormat="1" spans="1:14">
      <c r="A4" s="3" t="s">
        <v>130</v>
      </c>
      <c r="B4" s="3"/>
      <c r="C4" s="3"/>
      <c r="D4" s="3"/>
      <c r="E4" s="3" t="s">
        <v>17</v>
      </c>
      <c r="F4" s="3" t="s">
        <v>148</v>
      </c>
      <c r="G4" s="3"/>
      <c r="H4" s="3" t="s">
        <v>149</v>
      </c>
      <c r="I4" s="3"/>
      <c r="J4" s="3" t="s">
        <v>21</v>
      </c>
      <c r="K4" s="3"/>
      <c r="L4" s="3" t="s">
        <v>150</v>
      </c>
      <c r="M4" s="3"/>
      <c r="N4" s="3" t="s">
        <v>22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151</v>
      </c>
      <c r="D6" s="4"/>
      <c r="E6" s="31">
        <v>83</v>
      </c>
      <c r="F6" s="5">
        <v>130.2</v>
      </c>
      <c r="G6" s="6"/>
      <c r="H6" s="5">
        <v>118.68</v>
      </c>
      <c r="I6" s="6"/>
      <c r="J6" s="3">
        <v>10</v>
      </c>
      <c r="K6" s="3"/>
      <c r="L6" s="26">
        <f>H6/F6</f>
        <v>0.911520737327189</v>
      </c>
      <c r="M6" s="3"/>
      <c r="N6" s="3">
        <v>9.1</v>
      </c>
    </row>
    <row r="7" customFormat="1" ht="24" customHeight="1" spans="1:14">
      <c r="A7" s="3"/>
      <c r="B7" s="3"/>
      <c r="C7" s="3" t="s">
        <v>152</v>
      </c>
      <c r="D7" s="3"/>
      <c r="E7" s="31">
        <v>83</v>
      </c>
      <c r="F7" s="5">
        <v>130</v>
      </c>
      <c r="G7" s="6"/>
      <c r="H7" s="5">
        <v>118.68</v>
      </c>
      <c r="I7" s="6"/>
      <c r="J7" s="3" t="s">
        <v>25</v>
      </c>
      <c r="K7" s="3"/>
      <c r="L7" s="33" t="s">
        <v>153</v>
      </c>
      <c r="M7" s="3"/>
      <c r="N7" s="3" t="s">
        <v>25</v>
      </c>
    </row>
    <row r="8" customFormat="1" spans="1:14">
      <c r="A8" s="3"/>
      <c r="B8" s="3"/>
      <c r="C8" s="3" t="s">
        <v>154</v>
      </c>
      <c r="D8" s="3"/>
      <c r="E8" s="3">
        <v>0.02</v>
      </c>
      <c r="F8" s="5">
        <v>0.02</v>
      </c>
      <c r="G8" s="6"/>
      <c r="H8" s="3" t="s">
        <v>12</v>
      </c>
      <c r="I8" s="3"/>
      <c r="J8" s="3" t="s">
        <v>25</v>
      </c>
      <c r="K8" s="3"/>
      <c r="L8" s="3"/>
      <c r="M8" s="3"/>
      <c r="N8" s="3" t="s">
        <v>25</v>
      </c>
    </row>
    <row r="9" customFormat="1" spans="1:14">
      <c r="A9" s="3"/>
      <c r="B9" s="3"/>
      <c r="C9" s="3" t="s">
        <v>138</v>
      </c>
      <c r="D9" s="3"/>
      <c r="E9" s="3"/>
      <c r="F9" s="3"/>
      <c r="G9" s="3"/>
      <c r="H9" s="3"/>
      <c r="I9" s="3"/>
      <c r="J9" s="3" t="s">
        <v>25</v>
      </c>
      <c r="K9" s="3"/>
      <c r="L9" s="3"/>
      <c r="M9" s="3"/>
      <c r="N9" s="3" t="s">
        <v>25</v>
      </c>
    </row>
    <row r="10" customFormat="1" spans="1:14">
      <c r="A10" s="3" t="s">
        <v>155</v>
      </c>
      <c r="B10" s="3" t="s">
        <v>28</v>
      </c>
      <c r="C10" s="3"/>
      <c r="D10" s="3"/>
      <c r="E10" s="3"/>
      <c r="F10" s="3"/>
      <c r="G10" s="3"/>
      <c r="H10" s="3" t="s">
        <v>156</v>
      </c>
      <c r="I10" s="3"/>
      <c r="J10" s="3"/>
      <c r="K10" s="3"/>
      <c r="L10" s="3"/>
      <c r="M10" s="3"/>
      <c r="N10" s="3"/>
    </row>
    <row r="11" customFormat="1" ht="46.8" customHeight="1" spans="1:14">
      <c r="A11" s="3"/>
      <c r="B11" s="7" t="s">
        <v>204</v>
      </c>
      <c r="C11" s="8"/>
      <c r="D11" s="8"/>
      <c r="E11" s="8"/>
      <c r="F11" s="8"/>
      <c r="G11" s="9"/>
      <c r="H11" s="7" t="s">
        <v>205</v>
      </c>
      <c r="I11" s="8"/>
      <c r="J11" s="8"/>
      <c r="K11" s="8"/>
      <c r="L11" s="8"/>
      <c r="M11" s="8"/>
      <c r="N11" s="9"/>
    </row>
    <row r="12" customFormat="1" spans="1:14">
      <c r="A12" s="10" t="s">
        <v>159</v>
      </c>
      <c r="B12" s="11" t="s">
        <v>35</v>
      </c>
      <c r="C12" s="11" t="s">
        <v>36</v>
      </c>
      <c r="D12" s="11" t="s">
        <v>37</v>
      </c>
      <c r="E12" s="11"/>
      <c r="F12" s="11"/>
      <c r="G12" s="11" t="s">
        <v>38</v>
      </c>
      <c r="H12" s="11" t="s">
        <v>39</v>
      </c>
      <c r="I12" s="11" t="s">
        <v>21</v>
      </c>
      <c r="J12" s="11"/>
      <c r="K12" s="11" t="s">
        <v>22</v>
      </c>
      <c r="L12" s="11"/>
      <c r="M12" s="11" t="s">
        <v>40</v>
      </c>
      <c r="N12" s="11"/>
    </row>
    <row r="13" spans="1:17">
      <c r="A13" s="10"/>
      <c r="B13" s="11" t="s">
        <v>160</v>
      </c>
      <c r="C13" s="12" t="s">
        <v>161</v>
      </c>
      <c r="D13" s="32" t="s">
        <v>162</v>
      </c>
      <c r="E13" s="32"/>
      <c r="F13" s="32"/>
      <c r="G13" s="16" t="s">
        <v>171</v>
      </c>
      <c r="H13" s="16" t="s">
        <v>164</v>
      </c>
      <c r="I13" s="11">
        <v>5</v>
      </c>
      <c r="J13" s="11"/>
      <c r="K13" s="11">
        <v>5</v>
      </c>
      <c r="L13" s="11"/>
      <c r="M13" s="11"/>
      <c r="N13" s="11"/>
      <c r="Q13" s="34"/>
    </row>
    <row r="14" customFormat="1" spans="1:17">
      <c r="A14" s="10"/>
      <c r="B14" s="11"/>
      <c r="C14" s="17"/>
      <c r="D14" s="32" t="s">
        <v>165</v>
      </c>
      <c r="E14" s="32"/>
      <c r="F14" s="32"/>
      <c r="G14" s="16" t="s">
        <v>44</v>
      </c>
      <c r="H14" s="16" t="s">
        <v>54</v>
      </c>
      <c r="I14" s="11">
        <v>5</v>
      </c>
      <c r="J14" s="11"/>
      <c r="K14" s="11">
        <v>5</v>
      </c>
      <c r="L14" s="11"/>
      <c r="M14" s="27"/>
      <c r="N14" s="28"/>
      <c r="Q14" s="34"/>
    </row>
    <row r="15" customFormat="1" spans="1:14">
      <c r="A15" s="10"/>
      <c r="B15" s="11"/>
      <c r="C15" s="17"/>
      <c r="D15" s="32" t="s">
        <v>206</v>
      </c>
      <c r="E15" s="32"/>
      <c r="F15" s="32"/>
      <c r="G15" s="16" t="s">
        <v>44</v>
      </c>
      <c r="H15" s="16" t="s">
        <v>54</v>
      </c>
      <c r="I15" s="11">
        <v>5</v>
      </c>
      <c r="J15" s="11"/>
      <c r="K15" s="11">
        <v>5</v>
      </c>
      <c r="L15" s="11"/>
      <c r="M15" s="11"/>
      <c r="N15" s="11"/>
    </row>
    <row r="16" customFormat="1" spans="1:14">
      <c r="A16" s="10"/>
      <c r="B16" s="11"/>
      <c r="C16" s="12" t="s">
        <v>167</v>
      </c>
      <c r="D16" s="32" t="s">
        <v>207</v>
      </c>
      <c r="E16" s="32"/>
      <c r="F16" s="32"/>
      <c r="G16" s="16" t="s">
        <v>83</v>
      </c>
      <c r="H16" s="16" t="s">
        <v>84</v>
      </c>
      <c r="I16" s="11">
        <v>5</v>
      </c>
      <c r="J16" s="11"/>
      <c r="K16" s="11">
        <v>3</v>
      </c>
      <c r="L16" s="11"/>
      <c r="M16" s="11"/>
      <c r="N16" s="11"/>
    </row>
    <row r="17" customFormat="1" spans="1:14">
      <c r="A17" s="10"/>
      <c r="B17" s="11"/>
      <c r="C17" s="17"/>
      <c r="D17" s="32" t="s">
        <v>208</v>
      </c>
      <c r="E17" s="32"/>
      <c r="F17" s="32"/>
      <c r="G17" s="16" t="s">
        <v>44</v>
      </c>
      <c r="H17" s="16" t="s">
        <v>54</v>
      </c>
      <c r="I17" s="11">
        <v>5</v>
      </c>
      <c r="J17" s="11"/>
      <c r="K17" s="11">
        <v>5</v>
      </c>
      <c r="L17" s="11"/>
      <c r="M17" s="11"/>
      <c r="N17" s="11"/>
    </row>
    <row r="18" customFormat="1" spans="1:14">
      <c r="A18" s="10"/>
      <c r="B18" s="11"/>
      <c r="C18" s="17"/>
      <c r="D18" s="32" t="s">
        <v>209</v>
      </c>
      <c r="E18" s="32"/>
      <c r="F18" s="32"/>
      <c r="G18" s="16" t="s">
        <v>44</v>
      </c>
      <c r="H18" s="16" t="s">
        <v>54</v>
      </c>
      <c r="I18" s="11">
        <v>4</v>
      </c>
      <c r="J18" s="11"/>
      <c r="K18" s="11">
        <v>4</v>
      </c>
      <c r="L18" s="11"/>
      <c r="M18" s="11"/>
      <c r="N18" s="11"/>
    </row>
    <row r="19" customFormat="1" spans="1:14">
      <c r="A19" s="10"/>
      <c r="B19" s="11"/>
      <c r="C19" s="17"/>
      <c r="D19" s="32" t="s">
        <v>210</v>
      </c>
      <c r="E19" s="32"/>
      <c r="F19" s="32"/>
      <c r="G19" s="16" t="s">
        <v>171</v>
      </c>
      <c r="H19" s="16" t="s">
        <v>81</v>
      </c>
      <c r="I19" s="11">
        <v>4</v>
      </c>
      <c r="J19" s="11"/>
      <c r="K19" s="11">
        <v>4</v>
      </c>
      <c r="L19" s="11"/>
      <c r="M19" s="11"/>
      <c r="N19" s="11"/>
    </row>
    <row r="20" customFormat="1" spans="1:14">
      <c r="A20" s="10"/>
      <c r="B20" s="11"/>
      <c r="C20" s="12" t="s">
        <v>172</v>
      </c>
      <c r="D20" s="32" t="s">
        <v>211</v>
      </c>
      <c r="E20" s="32"/>
      <c r="F20" s="32"/>
      <c r="G20" s="16" t="s">
        <v>88</v>
      </c>
      <c r="H20" s="16" t="s">
        <v>95</v>
      </c>
      <c r="I20" s="11">
        <v>4</v>
      </c>
      <c r="J20" s="11"/>
      <c r="K20" s="11">
        <v>4</v>
      </c>
      <c r="L20" s="11"/>
      <c r="M20" s="11"/>
      <c r="N20" s="11"/>
    </row>
    <row r="21" customFormat="1" spans="1:14">
      <c r="A21" s="10"/>
      <c r="B21" s="11"/>
      <c r="C21" s="17"/>
      <c r="D21" s="32" t="s">
        <v>212</v>
      </c>
      <c r="E21" s="32"/>
      <c r="F21" s="32"/>
      <c r="G21" s="16" t="s">
        <v>90</v>
      </c>
      <c r="H21" s="16" t="s">
        <v>54</v>
      </c>
      <c r="I21" s="11">
        <v>4</v>
      </c>
      <c r="J21" s="11"/>
      <c r="K21" s="11">
        <v>4</v>
      </c>
      <c r="L21" s="11"/>
      <c r="M21" s="11"/>
      <c r="N21" s="11"/>
    </row>
    <row r="22" customFormat="1" spans="1:14">
      <c r="A22" s="10"/>
      <c r="B22" s="11"/>
      <c r="C22" s="17"/>
      <c r="D22" s="32" t="s">
        <v>174</v>
      </c>
      <c r="E22" s="32"/>
      <c r="F22" s="32"/>
      <c r="G22" s="16" t="s">
        <v>90</v>
      </c>
      <c r="H22" s="16" t="s">
        <v>54</v>
      </c>
      <c r="I22" s="11">
        <v>4</v>
      </c>
      <c r="J22" s="11"/>
      <c r="K22" s="11">
        <v>4</v>
      </c>
      <c r="L22" s="11"/>
      <c r="M22" s="11"/>
      <c r="N22" s="11"/>
    </row>
    <row r="23" customFormat="1" spans="1:14">
      <c r="A23" s="10"/>
      <c r="B23" s="11"/>
      <c r="C23" s="11" t="s">
        <v>176</v>
      </c>
      <c r="D23" s="32" t="s">
        <v>213</v>
      </c>
      <c r="E23" s="32"/>
      <c r="F23" s="32"/>
      <c r="G23" s="16" t="s">
        <v>214</v>
      </c>
      <c r="H23" s="19">
        <v>0.8675</v>
      </c>
      <c r="I23" s="11">
        <v>5</v>
      </c>
      <c r="J23" s="11"/>
      <c r="K23" s="11">
        <v>5</v>
      </c>
      <c r="L23" s="11"/>
      <c r="M23" s="11"/>
      <c r="N23" s="11"/>
    </row>
    <row r="24" customFormat="1" ht="22.5" spans="1:14">
      <c r="A24" s="10"/>
      <c r="B24" s="12" t="s">
        <v>215</v>
      </c>
      <c r="C24" s="12" t="s">
        <v>179</v>
      </c>
      <c r="D24" s="32" t="s">
        <v>216</v>
      </c>
      <c r="E24" s="32"/>
      <c r="F24" s="32"/>
      <c r="G24" s="16" t="s">
        <v>181</v>
      </c>
      <c r="H24" s="16" t="s">
        <v>99</v>
      </c>
      <c r="I24" s="11">
        <v>6</v>
      </c>
      <c r="J24" s="11"/>
      <c r="K24" s="11">
        <v>2</v>
      </c>
      <c r="L24" s="11"/>
      <c r="M24" s="11"/>
      <c r="N24" s="11"/>
    </row>
    <row r="25" customFormat="1" spans="1:14">
      <c r="A25" s="10"/>
      <c r="B25" s="17"/>
      <c r="C25" s="11" t="s">
        <v>182</v>
      </c>
      <c r="D25" s="32" t="s">
        <v>217</v>
      </c>
      <c r="E25" s="32"/>
      <c r="F25" s="32"/>
      <c r="G25" s="16" t="s">
        <v>186</v>
      </c>
      <c r="H25" s="16" t="s">
        <v>54</v>
      </c>
      <c r="I25" s="11">
        <v>6</v>
      </c>
      <c r="J25" s="11"/>
      <c r="K25" s="11">
        <v>6</v>
      </c>
      <c r="L25" s="11"/>
      <c r="M25" s="11"/>
      <c r="N25" s="11"/>
    </row>
    <row r="26" customFormat="1" spans="1:14">
      <c r="A26" s="10"/>
      <c r="B26" s="17"/>
      <c r="C26" s="11"/>
      <c r="D26" s="32" t="s">
        <v>218</v>
      </c>
      <c r="E26" s="32"/>
      <c r="F26" s="32"/>
      <c r="G26" s="16" t="s">
        <v>184</v>
      </c>
      <c r="H26" s="16" t="s">
        <v>102</v>
      </c>
      <c r="I26" s="11">
        <v>6</v>
      </c>
      <c r="J26" s="11"/>
      <c r="K26" s="11">
        <v>3</v>
      </c>
      <c r="L26" s="11"/>
      <c r="M26" s="11"/>
      <c r="N26" s="11"/>
    </row>
    <row r="27" customFormat="1" spans="1:14">
      <c r="A27" s="10"/>
      <c r="B27" s="17"/>
      <c r="C27" s="17" t="s">
        <v>187</v>
      </c>
      <c r="D27" s="32" t="s">
        <v>188</v>
      </c>
      <c r="E27" s="32"/>
      <c r="F27" s="32"/>
      <c r="G27" s="16" t="s">
        <v>53</v>
      </c>
      <c r="H27" s="16" t="s">
        <v>54</v>
      </c>
      <c r="I27" s="11">
        <v>6</v>
      </c>
      <c r="J27" s="11"/>
      <c r="K27" s="11">
        <v>6</v>
      </c>
      <c r="L27" s="11"/>
      <c r="M27" s="11"/>
      <c r="N27" s="11"/>
    </row>
    <row r="28" customFormat="1" spans="1:14">
      <c r="A28" s="10"/>
      <c r="B28" s="18"/>
      <c r="C28" s="17"/>
      <c r="D28" s="32" t="s">
        <v>189</v>
      </c>
      <c r="E28" s="32"/>
      <c r="F28" s="32"/>
      <c r="G28" s="16" t="s">
        <v>53</v>
      </c>
      <c r="H28" s="16" t="s">
        <v>54</v>
      </c>
      <c r="I28" s="11">
        <v>6</v>
      </c>
      <c r="J28" s="11"/>
      <c r="K28" s="11">
        <v>6</v>
      </c>
      <c r="L28" s="11"/>
      <c r="M28" s="11"/>
      <c r="N28" s="11"/>
    </row>
    <row r="29" customFormat="1" spans="1:14">
      <c r="A29" s="10"/>
      <c r="B29" s="11" t="s">
        <v>190</v>
      </c>
      <c r="C29" s="11" t="s">
        <v>191</v>
      </c>
      <c r="D29" s="32" t="s">
        <v>219</v>
      </c>
      <c r="E29" s="32"/>
      <c r="F29" s="32"/>
      <c r="G29" s="16" t="s">
        <v>196</v>
      </c>
      <c r="H29" s="16" t="s">
        <v>197</v>
      </c>
      <c r="I29" s="11">
        <v>5</v>
      </c>
      <c r="J29" s="11"/>
      <c r="K29" s="11">
        <v>5</v>
      </c>
      <c r="L29" s="11"/>
      <c r="M29" s="11"/>
      <c r="N29" s="11"/>
    </row>
    <row r="30" customFormat="1" spans="1:14">
      <c r="A30" s="10"/>
      <c r="B30" s="11"/>
      <c r="C30" s="11"/>
      <c r="D30" s="32" t="s">
        <v>220</v>
      </c>
      <c r="E30" s="32"/>
      <c r="F30" s="32"/>
      <c r="G30" s="16" t="s">
        <v>193</v>
      </c>
      <c r="H30" s="16" t="s">
        <v>194</v>
      </c>
      <c r="I30" s="11">
        <v>5</v>
      </c>
      <c r="J30" s="11"/>
      <c r="K30" s="11">
        <v>4</v>
      </c>
      <c r="L30" s="11"/>
      <c r="M30" s="11"/>
      <c r="N30" s="11"/>
    </row>
    <row r="31" customFormat="1" spans="1:14">
      <c r="A31" s="20" t="s">
        <v>198</v>
      </c>
      <c r="B31" s="20"/>
      <c r="C31" s="20"/>
      <c r="D31" s="20"/>
      <c r="E31" s="20"/>
      <c r="F31" s="20"/>
      <c r="G31" s="20"/>
      <c r="H31" s="20"/>
      <c r="I31" s="20">
        <f>SUM(I13:J30)</f>
        <v>90</v>
      </c>
      <c r="J31" s="20"/>
      <c r="K31" s="20">
        <f>SUM(K13:L30)</f>
        <v>80</v>
      </c>
      <c r="L31" s="20"/>
      <c r="M31" s="29"/>
      <c r="N31" s="29"/>
    </row>
    <row r="32" customFormat="1" spans="1:14">
      <c r="A32" s="21" t="s">
        <v>199</v>
      </c>
      <c r="B32" s="22" t="s">
        <v>200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30"/>
    </row>
    <row r="33" customFormat="1" spans="1:14">
      <c r="A33" s="24" t="s">
        <v>201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customFormat="1" ht="49.8" customHeight="1" spans="1:14">
      <c r="A34" s="24" t="s">
        <v>202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customFormat="1" ht="44.4" customHeight="1" spans="1:14">
      <c r="A35" s="24" t="s">
        <v>203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8" spans="14:14">
      <c r="N38" t="s">
        <v>12</v>
      </c>
    </row>
  </sheetData>
  <mergeCells count="13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B32:N32"/>
    <mergeCell ref="A33:N33"/>
    <mergeCell ref="A34:N34"/>
    <mergeCell ref="A35:N35"/>
    <mergeCell ref="A10:A11"/>
    <mergeCell ref="A12:A30"/>
    <mergeCell ref="B13:B23"/>
    <mergeCell ref="B24:B28"/>
    <mergeCell ref="B29:B30"/>
    <mergeCell ref="C13:C15"/>
    <mergeCell ref="C16:C19"/>
    <mergeCell ref="C20:C22"/>
    <mergeCell ref="C25:C26"/>
    <mergeCell ref="C27:C28"/>
    <mergeCell ref="C29:C3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P5" sqref="P5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customFormat="1" ht="42" customHeight="1" spans="1:15">
      <c r="A1" s="1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5"/>
    </row>
    <row r="2" customFormat="1" spans="1:14">
      <c r="A2" s="2" t="s">
        <v>128</v>
      </c>
      <c r="B2" s="2"/>
      <c r="C2" s="2" t="s">
        <v>142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3" t="s">
        <v>129</v>
      </c>
      <c r="B3" s="3"/>
      <c r="C3" s="3" t="s">
        <v>140</v>
      </c>
      <c r="D3" s="3"/>
      <c r="E3" s="3"/>
      <c r="F3" s="3"/>
      <c r="G3" s="3"/>
      <c r="H3" s="3" t="s">
        <v>147</v>
      </c>
      <c r="I3" s="3"/>
      <c r="J3" s="3" t="s">
        <v>15</v>
      </c>
      <c r="K3" s="3"/>
      <c r="L3" s="3"/>
      <c r="M3" s="3"/>
      <c r="N3" s="3"/>
    </row>
    <row r="4" customFormat="1" spans="1:14">
      <c r="A4" s="3" t="s">
        <v>130</v>
      </c>
      <c r="B4" s="3"/>
      <c r="C4" s="3"/>
      <c r="D4" s="3"/>
      <c r="E4" s="3" t="s">
        <v>17</v>
      </c>
      <c r="F4" s="3" t="s">
        <v>148</v>
      </c>
      <c r="G4" s="3"/>
      <c r="H4" s="3" t="s">
        <v>149</v>
      </c>
      <c r="I4" s="3"/>
      <c r="J4" s="3" t="s">
        <v>21</v>
      </c>
      <c r="K4" s="3"/>
      <c r="L4" s="3" t="s">
        <v>150</v>
      </c>
      <c r="M4" s="3"/>
      <c r="N4" s="3" t="s">
        <v>22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151</v>
      </c>
      <c r="D6" s="4"/>
      <c r="E6" s="3">
        <v>16</v>
      </c>
      <c r="F6" s="5">
        <v>41</v>
      </c>
      <c r="G6" s="6"/>
      <c r="H6" s="3">
        <v>41</v>
      </c>
      <c r="I6" s="3"/>
      <c r="J6" s="3">
        <v>10</v>
      </c>
      <c r="K6" s="3"/>
      <c r="L6" s="26">
        <v>1</v>
      </c>
      <c r="M6" s="3"/>
      <c r="N6" s="3">
        <v>10</v>
      </c>
    </row>
    <row r="7" customFormat="1" spans="1:14">
      <c r="A7" s="3"/>
      <c r="B7" s="3"/>
      <c r="C7" s="3" t="s">
        <v>152</v>
      </c>
      <c r="D7" s="3"/>
      <c r="E7" s="3">
        <v>16</v>
      </c>
      <c r="F7" s="5">
        <v>41</v>
      </c>
      <c r="G7" s="6"/>
      <c r="H7" s="3">
        <v>41</v>
      </c>
      <c r="I7" s="3"/>
      <c r="J7" s="3" t="s">
        <v>25</v>
      </c>
      <c r="K7" s="3"/>
      <c r="L7" s="26">
        <v>1</v>
      </c>
      <c r="M7" s="3"/>
      <c r="N7" s="3" t="s">
        <v>25</v>
      </c>
    </row>
    <row r="8" customFormat="1" spans="1:14">
      <c r="A8" s="3"/>
      <c r="B8" s="3"/>
      <c r="C8" s="3" t="s">
        <v>154</v>
      </c>
      <c r="D8" s="3"/>
      <c r="E8" s="3"/>
      <c r="F8" s="5"/>
      <c r="G8" s="6"/>
      <c r="H8" s="3"/>
      <c r="I8" s="3"/>
      <c r="J8" s="3" t="s">
        <v>25</v>
      </c>
      <c r="K8" s="3"/>
      <c r="L8" s="3"/>
      <c r="M8" s="3"/>
      <c r="N8" s="3" t="s">
        <v>25</v>
      </c>
    </row>
    <row r="9" customFormat="1" spans="1:14">
      <c r="A9" s="3"/>
      <c r="B9" s="3"/>
      <c r="C9" s="3" t="s">
        <v>138</v>
      </c>
      <c r="D9" s="3"/>
      <c r="E9" s="3"/>
      <c r="F9" s="3"/>
      <c r="G9" s="3"/>
      <c r="H9" s="3"/>
      <c r="I9" s="3"/>
      <c r="J9" s="3" t="s">
        <v>25</v>
      </c>
      <c r="K9" s="3"/>
      <c r="L9" s="3"/>
      <c r="M9" s="3"/>
      <c r="N9" s="3" t="s">
        <v>25</v>
      </c>
    </row>
    <row r="10" customFormat="1" spans="1:14">
      <c r="A10" s="3" t="s">
        <v>155</v>
      </c>
      <c r="B10" s="3" t="s">
        <v>28</v>
      </c>
      <c r="C10" s="3"/>
      <c r="D10" s="3"/>
      <c r="E10" s="3"/>
      <c r="F10" s="3"/>
      <c r="G10" s="3"/>
      <c r="H10" s="3" t="s">
        <v>156</v>
      </c>
      <c r="I10" s="3"/>
      <c r="J10" s="3"/>
      <c r="K10" s="3"/>
      <c r="L10" s="3"/>
      <c r="M10" s="3"/>
      <c r="N10" s="3"/>
    </row>
    <row r="11" customFormat="1" ht="37.8" customHeight="1" spans="1:14">
      <c r="A11" s="3"/>
      <c r="B11" s="7" t="s">
        <v>221</v>
      </c>
      <c r="C11" s="8"/>
      <c r="D11" s="8"/>
      <c r="E11" s="8"/>
      <c r="F11" s="8"/>
      <c r="G11" s="9"/>
      <c r="H11" s="7" t="s">
        <v>222</v>
      </c>
      <c r="I11" s="8"/>
      <c r="J11" s="8"/>
      <c r="K11" s="8"/>
      <c r="L11" s="8"/>
      <c r="M11" s="8"/>
      <c r="N11" s="9"/>
    </row>
    <row r="12" customFormat="1" spans="1:14">
      <c r="A12" s="10" t="s">
        <v>159</v>
      </c>
      <c r="B12" s="11" t="s">
        <v>35</v>
      </c>
      <c r="C12" s="11" t="s">
        <v>36</v>
      </c>
      <c r="D12" s="11" t="s">
        <v>37</v>
      </c>
      <c r="E12" s="11"/>
      <c r="F12" s="11"/>
      <c r="G12" s="11" t="s">
        <v>38</v>
      </c>
      <c r="H12" s="11" t="s">
        <v>39</v>
      </c>
      <c r="I12" s="11" t="s">
        <v>21</v>
      </c>
      <c r="J12" s="11"/>
      <c r="K12" s="11" t="s">
        <v>22</v>
      </c>
      <c r="L12" s="11"/>
      <c r="M12" s="11" t="s">
        <v>40</v>
      </c>
      <c r="N12" s="11"/>
    </row>
    <row r="13" customFormat="1" spans="1:14">
      <c r="A13" s="10"/>
      <c r="B13" s="11" t="s">
        <v>160</v>
      </c>
      <c r="C13" s="12" t="s">
        <v>161</v>
      </c>
      <c r="D13" s="13" t="s">
        <v>223</v>
      </c>
      <c r="E13" s="14"/>
      <c r="F13" s="15"/>
      <c r="G13" s="16" t="s">
        <v>44</v>
      </c>
      <c r="H13" s="16" t="s">
        <v>54</v>
      </c>
      <c r="I13" s="11">
        <v>7</v>
      </c>
      <c r="J13" s="11"/>
      <c r="K13" s="11">
        <v>7</v>
      </c>
      <c r="L13" s="11"/>
      <c r="M13" s="11"/>
      <c r="N13" s="11"/>
    </row>
    <row r="14" customFormat="1" spans="1:14">
      <c r="A14" s="10"/>
      <c r="B14" s="11"/>
      <c r="C14" s="17"/>
      <c r="D14" s="13" t="s">
        <v>224</v>
      </c>
      <c r="E14" s="14"/>
      <c r="F14" s="15"/>
      <c r="G14" s="16" t="s">
        <v>44</v>
      </c>
      <c r="H14" s="16" t="s">
        <v>54</v>
      </c>
      <c r="I14" s="11">
        <v>7</v>
      </c>
      <c r="J14" s="11"/>
      <c r="K14" s="11">
        <v>7</v>
      </c>
      <c r="L14" s="11"/>
      <c r="M14" s="11"/>
      <c r="N14" s="11"/>
    </row>
    <row r="15" customFormat="1" spans="1:14">
      <c r="A15" s="10"/>
      <c r="B15" s="11"/>
      <c r="C15" s="17"/>
      <c r="D15" s="13" t="s">
        <v>225</v>
      </c>
      <c r="E15" s="14"/>
      <c r="F15" s="15"/>
      <c r="G15" s="16" t="s">
        <v>226</v>
      </c>
      <c r="H15" s="16" t="s">
        <v>226</v>
      </c>
      <c r="I15" s="11">
        <v>7</v>
      </c>
      <c r="J15" s="11"/>
      <c r="K15" s="11">
        <v>7</v>
      </c>
      <c r="L15" s="11"/>
      <c r="M15" s="11"/>
      <c r="N15" s="11"/>
    </row>
    <row r="16" customFormat="1" spans="1:14">
      <c r="A16" s="10"/>
      <c r="B16" s="11"/>
      <c r="C16" s="12" t="s">
        <v>167</v>
      </c>
      <c r="D16" s="13" t="s">
        <v>227</v>
      </c>
      <c r="E16" s="14"/>
      <c r="F16" s="15"/>
      <c r="G16" s="16" t="s">
        <v>44</v>
      </c>
      <c r="H16" s="16" t="s">
        <v>54</v>
      </c>
      <c r="I16" s="11">
        <v>7</v>
      </c>
      <c r="J16" s="11"/>
      <c r="K16" s="11">
        <v>7</v>
      </c>
      <c r="L16" s="11"/>
      <c r="M16" s="11"/>
      <c r="N16" s="11"/>
    </row>
    <row r="17" customFormat="1" spans="1:14">
      <c r="A17" s="10"/>
      <c r="B17" s="11"/>
      <c r="C17" s="18" t="s">
        <v>172</v>
      </c>
      <c r="D17" s="13" t="s">
        <v>228</v>
      </c>
      <c r="E17" s="14"/>
      <c r="F17" s="15"/>
      <c r="G17" s="16" t="s">
        <v>229</v>
      </c>
      <c r="H17" s="16" t="s">
        <v>95</v>
      </c>
      <c r="I17" s="11">
        <v>7</v>
      </c>
      <c r="J17" s="11"/>
      <c r="K17" s="11">
        <v>7</v>
      </c>
      <c r="L17" s="11"/>
      <c r="M17" s="11"/>
      <c r="N17" s="11"/>
    </row>
    <row r="18" customFormat="1" spans="1:14">
      <c r="A18" s="10"/>
      <c r="B18" s="11"/>
      <c r="C18" s="18" t="s">
        <v>172</v>
      </c>
      <c r="D18" s="13" t="s">
        <v>230</v>
      </c>
      <c r="E18" s="14"/>
      <c r="F18" s="15"/>
      <c r="G18" s="16" t="s">
        <v>90</v>
      </c>
      <c r="H18" s="16" t="s">
        <v>54</v>
      </c>
      <c r="I18" s="11">
        <v>7</v>
      </c>
      <c r="J18" s="11"/>
      <c r="K18" s="11">
        <v>7</v>
      </c>
      <c r="L18" s="11"/>
      <c r="M18" s="11"/>
      <c r="N18" s="11"/>
    </row>
    <row r="19" customFormat="1" spans="1:14">
      <c r="A19" s="10"/>
      <c r="B19" s="11"/>
      <c r="C19" s="11" t="s">
        <v>176</v>
      </c>
      <c r="D19" s="13" t="s">
        <v>177</v>
      </c>
      <c r="E19" s="14"/>
      <c r="F19" s="15"/>
      <c r="G19" s="16" t="s">
        <v>94</v>
      </c>
      <c r="H19" s="19">
        <v>1</v>
      </c>
      <c r="I19" s="11">
        <v>8</v>
      </c>
      <c r="J19" s="11"/>
      <c r="K19" s="11">
        <v>8</v>
      </c>
      <c r="L19" s="11"/>
      <c r="M19" s="11"/>
      <c r="N19" s="11"/>
    </row>
    <row r="20" customFormat="1" ht="22.5" spans="1:14">
      <c r="A20" s="10"/>
      <c r="B20" s="11" t="s">
        <v>215</v>
      </c>
      <c r="C20" s="11" t="s">
        <v>182</v>
      </c>
      <c r="D20" s="13" t="s">
        <v>231</v>
      </c>
      <c r="E20" s="14"/>
      <c r="F20" s="15"/>
      <c r="G20" s="16" t="s">
        <v>44</v>
      </c>
      <c r="H20" s="16" t="s">
        <v>54</v>
      </c>
      <c r="I20" s="11">
        <v>15</v>
      </c>
      <c r="J20" s="11"/>
      <c r="K20" s="11">
        <v>15</v>
      </c>
      <c r="L20" s="11"/>
      <c r="M20" s="11"/>
      <c r="N20" s="11"/>
    </row>
    <row r="21" customFormat="1" ht="22.5" spans="1:14">
      <c r="A21" s="10"/>
      <c r="B21" s="11"/>
      <c r="C21" s="12" t="s">
        <v>187</v>
      </c>
      <c r="D21" s="13" t="s">
        <v>189</v>
      </c>
      <c r="E21" s="14"/>
      <c r="F21" s="15"/>
      <c r="G21" s="16" t="s">
        <v>53</v>
      </c>
      <c r="H21" s="16" t="s">
        <v>54</v>
      </c>
      <c r="I21" s="27">
        <v>15</v>
      </c>
      <c r="J21" s="28"/>
      <c r="K21" s="27">
        <v>15</v>
      </c>
      <c r="L21" s="28"/>
      <c r="M21" s="11"/>
      <c r="N21" s="11"/>
    </row>
    <row r="22" customFormat="1" ht="33.75" spans="1:14">
      <c r="A22" s="10"/>
      <c r="B22" s="11" t="s">
        <v>190</v>
      </c>
      <c r="C22" s="11" t="s">
        <v>191</v>
      </c>
      <c r="D22" s="13" t="s">
        <v>192</v>
      </c>
      <c r="E22" s="14"/>
      <c r="F22" s="15"/>
      <c r="G22" s="16" t="s">
        <v>196</v>
      </c>
      <c r="H22" s="16" t="s">
        <v>197</v>
      </c>
      <c r="I22" s="11">
        <v>10</v>
      </c>
      <c r="J22" s="11"/>
      <c r="K22" s="11">
        <v>10</v>
      </c>
      <c r="L22" s="11"/>
      <c r="M22" s="11"/>
      <c r="N22" s="11"/>
    </row>
    <row r="23" customFormat="1" spans="1:14">
      <c r="A23" s="20" t="s">
        <v>198</v>
      </c>
      <c r="B23" s="20"/>
      <c r="C23" s="20"/>
      <c r="D23" s="20"/>
      <c r="E23" s="20"/>
      <c r="F23" s="20"/>
      <c r="G23" s="20"/>
      <c r="H23" s="20"/>
      <c r="I23" s="20">
        <f>SUM(I13:J22)</f>
        <v>90</v>
      </c>
      <c r="J23" s="20"/>
      <c r="K23" s="20">
        <f>SUM(K13:L22)</f>
        <v>90</v>
      </c>
      <c r="L23" s="20"/>
      <c r="M23" s="29"/>
      <c r="N23" s="29"/>
    </row>
    <row r="24" customFormat="1" spans="1:14">
      <c r="A24" s="21" t="s">
        <v>199</v>
      </c>
      <c r="B24" s="22" t="s">
        <v>200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0"/>
    </row>
    <row r="25" customFormat="1" spans="1:14">
      <c r="A25" s="24" t="s">
        <v>201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customFormat="1" ht="55.2" customHeight="1" spans="1:14">
      <c r="A26" s="24" t="s">
        <v>202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customFormat="1" ht="47.4" customHeight="1" spans="1:14">
      <c r="A27" s="24" t="s">
        <v>203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</sheetData>
  <mergeCells count="9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B24:N24"/>
    <mergeCell ref="A25:N25"/>
    <mergeCell ref="A26:N26"/>
    <mergeCell ref="A27:N27"/>
    <mergeCell ref="A10:A11"/>
    <mergeCell ref="A12:A22"/>
    <mergeCell ref="B13:B19"/>
    <mergeCell ref="B20:B21"/>
    <mergeCell ref="C13:C15"/>
    <mergeCell ref="C16:C17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省级部门（单位）整体支出绩效自评表（参考模板）</vt:lpstr>
      <vt:lpstr>部门预算项目支出绩效自评结果汇总表</vt:lpstr>
      <vt:lpstr>省级部门预算项目支出绩效自评表（中央转移支付）</vt:lpstr>
      <vt:lpstr>项目支出-业务费</vt:lpstr>
      <vt:lpstr>项目支出-法庭维护费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*^_^*</cp:lastModifiedBy>
  <dcterms:created xsi:type="dcterms:W3CDTF">2018-12-06T00:45:00Z</dcterms:created>
  <cp:lastPrinted>2020-03-13T02:25:00Z</cp:lastPrinted>
  <dcterms:modified xsi:type="dcterms:W3CDTF">2023-08-17T09:37:48Z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22C65AA05F484DD7AE688FFCEC82AAD5</vt:lpwstr>
  </property>
</Properties>
</file>