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80" windowHeight="11790" tabRatio="989" firstSheet="4" activeTab="7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业务费" sheetId="2" r:id="rId5"/>
    <sheet name="法庭运维费" sheetId="13" r:id="rId6"/>
    <sheet name="省对市县转移支付绩效自评结果汇总表" sheetId="6" r:id="rId7"/>
    <sheet name="中央政法转移支付资金" sheetId="3" r:id="rId8"/>
  </sheets>
  <calcPr calcId="144525"/>
</workbook>
</file>

<file path=xl/sharedStrings.xml><?xml version="1.0" encoding="utf-8"?>
<sst xmlns="http://schemas.openxmlformats.org/spreadsheetml/2006/main" count="420" uniqueCount="216">
  <si>
    <t>附件1</t>
  </si>
  <si>
    <r>
      <rPr>
        <b/>
        <sz val="36"/>
        <color theme="1"/>
        <rFont val="宋体"/>
        <charset val="134"/>
        <scheme val="minor"/>
      </rPr>
      <t>2022年度省级预算执行情况绩效自评报表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</si>
  <si>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编报部门（单位公章）：正宁县人民法院</t>
  </si>
  <si>
    <t xml:space="preserve">                                 联系人及电话：       </t>
  </si>
  <si>
    <t xml:space="preserve">                                 编报日期：2023年2月</t>
  </si>
  <si>
    <t>2022年度省级预算执行情况绩效自评报表目录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</si>
  <si>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</si>
  <si>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</si>
  <si>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</si>
  <si>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1.业务费项目绩效自评表</t>
  </si>
  <si>
    <t xml:space="preserve">  2.法庭运维费项目绩效自评表</t>
  </si>
  <si>
    <t>四、省对市县转移支付支出绩效自评结果汇总表</t>
  </si>
  <si>
    <t xml:space="preserve">  1.中央政府转移支付资金项目绩效自评表</t>
  </si>
  <si>
    <r>
      <rPr>
        <b/>
        <sz val="20"/>
        <color rgb="FF000000"/>
        <rFont val="宋体"/>
        <charset val="134"/>
      </rPr>
      <t>2022年</t>
    </r>
    <r>
      <rPr>
        <b/>
        <u/>
        <sz val="20"/>
        <color rgb="FF000000"/>
        <rFont val="宋体"/>
        <charset val="134"/>
      </rPr>
      <t>正宁县人民法院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</si>
  <si>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</si>
  <si>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正宁县人民法院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</si>
  <si>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</si>
  <si>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</si>
  <si>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</si>
  <si>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</si>
  <si>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</si>
  <si>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</si>
  <si>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</si>
  <si>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</si>
  <si>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</si>
  <si>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</si>
  <si>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</si>
  <si>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</si>
  <si>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</si>
  <si>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</si>
  <si>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目标1：加强党的政治建设，推动法院工作新发展。</t>
  </si>
  <si>
    <t>目标1完成情况：坚持以党的二十大精神和习近平法治思想为统领，将从严治院、从严治警贯穿工作始终，强党性转作风，抓管理提质效，推动法院工作高质量发展。学习宣传贯彻党的二十大精神作为首要政治任务，采取党组研讨学、支部交流学、庭室集中学、大会解读学的“四步走”学习模式，原原本本学、入心入脑悟，开展集中学习28场（次），研讨交流9场（次），参加各类讲座12场（次），人均政治学习笔记摘录2万余字，切实把党的二十大精神转化为人民法院实际行动。</t>
  </si>
  <si>
    <t>目标2：发挥审判职能作用，更好地维护国家法制、法律的权威、公平和正义，维护社会稳定和谐</t>
  </si>
  <si>
    <t>目标2完成情况：严格落实意识形态工作责任制，统筹谋划意识形态工作。通过“三会一课”“道德讲堂”、谈心谈话等形式，用政治理论的引领力和凝聚力筑牢干警思想防线。完善舆情监控应对机制，充分应用互联网舆情监测系统，实行专人24小时动态管控，杜绝舆情发酵，净化网络空间。落实信息稿件发布“三校三审”制度（信息员校对审查、庭室负责人校对审核、分管领导校对审签），以积极的司法动态展示法院工作。</t>
  </si>
  <si>
    <t>目标3：加强队伍建设，不断提高政治业务素质。</t>
  </si>
  <si>
    <t>目标3完成情况：坚决落实县委决策部署，向县委专题汇报重大案件、队伍建设、专项工作等8次，完成县委交办事项6件，接受县委专项督导和检查3次，党的领导充分彰显。持续强化阵地建设，完成2个党支部改选，“五星级”党支部标准化、规范化建设全部达标，建成“干警书屋”丰富文化生活，阵地堡垒更加坚实。召开警示教育大会3次，民主生活会2次，组织生活会2次，整改问题9条，防止干预司法“三个规定”填报问题4条，查办群众举报线索3条（含网络舆情1条），开展审务督察7次，推送节庆“廉政提醒短信”300余条，约谈重点岗位干警65人、处理2人，始终以零容忍的态度惩治司法腐败，营造风清气正的司法生态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</si>
  <si>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</si>
  <si>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</si>
  <si>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</si>
  <si>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</si>
  <si>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</si>
  <si>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</si>
  <si>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</si>
  <si>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</si>
  <si>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</si>
  <si>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</si>
  <si>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</t>
  </si>
  <si>
    <t>项目支出预算执行率</t>
  </si>
  <si>
    <t>“三公经费”控制率</t>
  </si>
  <si>
    <t>有效控制</t>
  </si>
  <si>
    <t>结转结余变动率</t>
  </si>
  <si>
    <t>无变动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</si>
  <si>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</si>
  <si>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</si>
  <si>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</si>
  <si>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</si>
  <si>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</si>
  <si>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</si>
  <si>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</si>
  <si>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</si>
  <si>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</si>
  <si>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</si>
  <si>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</si>
  <si>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</si>
  <si>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</si>
  <si>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</si>
  <si>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</si>
  <si>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案件结案率（%）</t>
  </si>
  <si>
    <t>&gt;=90</t>
  </si>
  <si>
    <t>部门效果目标</t>
  </si>
  <si>
    <t>审限内结案率（%）</t>
  </si>
  <si>
    <t>&gt;=95</t>
  </si>
  <si>
    <t>服务对象满意度</t>
  </si>
  <si>
    <t>群众满意度（%）</t>
  </si>
  <si>
    <t>社会影响</t>
  </si>
  <si>
    <t>维护社会和谐稳定</t>
  </si>
  <si>
    <t>和谐稳定</t>
  </si>
  <si>
    <t>能力建设</t>
  </si>
  <si>
    <t>长效管理</t>
  </si>
  <si>
    <t>信息化应用覆盖率（%）</t>
  </si>
  <si>
    <t>人力资源建设</t>
  </si>
  <si>
    <t>培训人员参与率（%）</t>
  </si>
  <si>
    <t>档案管理</t>
  </si>
  <si>
    <t>档案归档及时性</t>
  </si>
  <si>
    <t>及时</t>
  </si>
  <si>
    <t>总分</t>
  </si>
  <si>
    <t>说明</t>
  </si>
  <si>
    <t>无</t>
  </si>
  <si>
    <t>分值合计</t>
  </si>
  <si>
    <t>2022年度省级部门预算支出项目绩效自评结果汇总表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</si>
  <si>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</si>
  <si>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</si>
  <si>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</si>
  <si>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</si>
  <si>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</si>
  <si>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</si>
  <si>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</si>
  <si>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</si>
  <si>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</si>
  <si>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</si>
  <si>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</si>
  <si>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</si>
  <si>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业务费</t>
  </si>
  <si>
    <t>甘肃省高级人民法院</t>
  </si>
  <si>
    <t>法庭运维经费</t>
  </si>
  <si>
    <t>合计</t>
  </si>
  <si>
    <r>
      <rPr>
        <b/>
        <sz val="20"/>
        <color theme="1"/>
        <rFont val="宋体"/>
        <charset val="134"/>
      </rPr>
      <t>2022年</t>
    </r>
    <r>
      <rPr>
        <b/>
        <u/>
        <sz val="20"/>
        <color theme="1"/>
        <rFont val="宋体"/>
        <charset val="134"/>
      </rPr>
      <t>正宁县人民法院</t>
    </r>
    <r>
      <rPr>
        <b/>
        <sz val="20"/>
        <color theme="1"/>
        <rFont val="宋体"/>
        <charset val="134"/>
      </rPr>
      <t>部门预算项目支出绩效自评表</t>
    </r>
  </si>
  <si>
    <t>全省法院业务费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</si>
  <si>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</si>
  <si>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</si>
  <si>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</si>
  <si>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</si>
  <si>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</si>
  <si>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</si>
  <si>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</si>
  <si>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</si>
  <si>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</si>
  <si>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通过2022年度业务费的投入，保障单位正常审判执行工作顺利开展，提高办案效率，从而推动本院各项工作顺利开展。</t>
  </si>
  <si>
    <t>我院共受理各类案件3495件，审（执）结3435件，审（执）结率98.28%，同比上升10.87个百分点。受理案件95件，审结95件，结案率100%；受理案件2152件，审结2103件，结案率97.72%；受理非诉执行（保全）案件11件，审结11件，支持行政行为10件，支持率90.91%；受理案件1237件，执结1226件，执结率99.11%。</t>
  </si>
  <si>
    <t>绩效指标</t>
  </si>
  <si>
    <t>产出指标</t>
  </si>
  <si>
    <t>数量指标</t>
  </si>
  <si>
    <t>受理各项案件</t>
  </si>
  <si>
    <t>&gt;=3000件</t>
  </si>
  <si>
    <t>3495件</t>
  </si>
  <si>
    <t>业务培训人次</t>
  </si>
  <si>
    <t>&gt;=100次</t>
  </si>
  <si>
    <t>105次</t>
  </si>
  <si>
    <t>质量指标</t>
  </si>
  <si>
    <t>结案率</t>
  </si>
  <si>
    <t>&gt;=100%</t>
  </si>
  <si>
    <t>人员培训合格率</t>
  </si>
  <si>
    <t>时效指标</t>
  </si>
  <si>
    <t>案件法定期限办结数</t>
  </si>
  <si>
    <t>设备验收及时性</t>
  </si>
  <si>
    <t>成本指标</t>
  </si>
  <si>
    <t>办案业务费控制率</t>
  </si>
  <si>
    <t>=100%</t>
  </si>
  <si>
    <t>购买设备成本控制情况</t>
  </si>
  <si>
    <t>定额标准内</t>
  </si>
  <si>
    <t>效益指标</t>
  </si>
  <si>
    <t>经济效益指标</t>
  </si>
  <si>
    <t>资金审核规范性</t>
  </si>
  <si>
    <t>社会效益指标</t>
  </si>
  <si>
    <t>法律宣传效果</t>
  </si>
  <si>
    <t>好</t>
  </si>
  <si>
    <t>维护社会稳定</t>
  </si>
  <si>
    <t>良好</t>
  </si>
  <si>
    <t>生态效益指标</t>
  </si>
  <si>
    <t>可持续影响指标</t>
  </si>
  <si>
    <t>管理规范拟定及时性</t>
  </si>
  <si>
    <t>满意度指标</t>
  </si>
  <si>
    <t>服务对象满意度指标</t>
  </si>
  <si>
    <t>当事人满意度</t>
  </si>
  <si>
    <t>满意</t>
  </si>
  <si>
    <t>干警满意度</t>
  </si>
  <si>
    <t>法庭运维费</t>
  </si>
  <si>
    <t>保障基层法庭正常运转运维经费的投入，确保我院基层人民法庭办案办公的正常开展，更好地执行及维护国家法制、法律的权威，维护社会稳定和谐，保障基层法庭运营维护经费，改善基层法庭办案办公条件，提供稳定经费保障，确保基层法庭有一个良好的办案办公条件。</t>
  </si>
  <si>
    <t>我院通过对主要用于法庭办公费、水电费、邮电费、租赁费、差旅费、劳务费等费用支出。为改善本院管辖范围之内的基层人民法庭办案办公条件，提供了稳定的经费保障，方便了人民群众诉讼服务，有效地维护了社会和谐稳定。与预期的预算计划完全一致。</t>
  </si>
  <si>
    <t>办公设备购置数量（套、台）</t>
  </si>
  <si>
    <t>&gt;=21台</t>
  </si>
  <si>
    <t>21台</t>
  </si>
  <si>
    <t>&gt;=1000件</t>
  </si>
  <si>
    <t>1014件</t>
  </si>
  <si>
    <t>办公设备合格率</t>
  </si>
  <si>
    <t>按需及时购买</t>
  </si>
  <si>
    <t>案件法定期间办结率</t>
  </si>
  <si>
    <t>年度预算控制率</t>
  </si>
  <si>
    <t>&lt;100%</t>
  </si>
  <si>
    <t>维修材料成本控制率</t>
  </si>
  <si>
    <t>案件公开透明度</t>
  </si>
  <si>
    <t>财务审核规范性</t>
  </si>
  <si>
    <t>资金管理规范性</t>
  </si>
  <si>
    <t>2022年度省对市县转移支付绩效自评结果汇总表</t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</si>
  <si>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</si>
  <si>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</si>
  <si>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</si>
  <si>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</si>
  <si>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</si>
  <si>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</si>
  <si>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>中央政法转移支付资金</t>
  </si>
  <si>
    <t>2022年度省对市县转移支付绩效自评表</t>
  </si>
  <si>
    <t>省级主管部门</t>
  </si>
  <si>
    <t>其中：中央资金</t>
  </si>
  <si>
    <t xml:space="preserve">      省级资金</t>
  </si>
  <si>
    <t xml:space="preserve">      市县资金</t>
  </si>
  <si>
    <t xml:space="preserve">      其他资金</t>
  </si>
  <si>
    <t>通过2022中央政法转移支付资金的投入，一提高办案经费保障水平，使队伍管理、教育培训、新闻宣传、文化建设、装备得到保障；二合格使用办案经费，专款专用，不超范围支付，确保单位各项资产的安全有效使用及安全运行，进一步提高财政资金使用效率；三保障单位正常审判执行工作顺利了开展；四是及时分配资金，加快预算执行进度，确保完成各项工作目标。</t>
  </si>
  <si>
    <t>公车购置</t>
  </si>
  <si>
    <t>=1辆</t>
  </si>
  <si>
    <t>1辆</t>
  </si>
  <si>
    <t>公车维护次数</t>
  </si>
  <si>
    <t>&lt;=5项</t>
  </si>
  <si>
    <t>5项</t>
  </si>
  <si>
    <t>设备购置数</t>
  </si>
  <si>
    <t>=79台（套）</t>
  </si>
  <si>
    <t>79台（套）</t>
  </si>
  <si>
    <t>&gt;=100件</t>
  </si>
  <si>
    <t>100件</t>
  </si>
  <si>
    <t>车辆验收合格率</t>
  </si>
  <si>
    <t>公车维护验收率</t>
  </si>
  <si>
    <t>设备验收合格率</t>
  </si>
  <si>
    <t>办案经费支付及时性</t>
  </si>
  <si>
    <t>公车维护及时性</t>
  </si>
  <si>
    <t>设备车辆购置验收</t>
  </si>
  <si>
    <t>完成90%</t>
  </si>
  <si>
    <t>成本控制率</t>
  </si>
  <si>
    <t>资金支出真实有效性</t>
  </si>
  <si>
    <t>资金使用与预算指标相符率</t>
  </si>
  <si>
    <t>&gt;=1000个</t>
  </si>
  <si>
    <t>1000个</t>
  </si>
  <si>
    <t>稳定社会预期能力增强程度</t>
  </si>
  <si>
    <t>稳定</t>
  </si>
  <si>
    <t>机构健全性</t>
  </si>
  <si>
    <t>资金管理规范性及长效机制</t>
  </si>
  <si>
    <t>当事人满意程度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</si>
</sst>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#,##0_ "/>
    <numFmt numFmtId="178" formatCode="#,##0.00_ "/>
    <numFmt numFmtId="179" formatCode="0.00_ "/>
  </numFmts>
  <fonts count="4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color indexed="63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20" applyNumberFormat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9" fillId="12" borderId="21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9" fontId="2" fillId="0" borderId="1" xfId="1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0" fontId="5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0" fontId="0" fillId="0" borderId="0" xfId="0" applyFont="1" applyFill="1" applyBorder="1" applyAlignment="1"/>
    <xf numFmtId="0" fontId="11" fillId="0" borderId="0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9" fontId="13" fillId="0" borderId="3" xfId="11" applyFont="1" applyFill="1" applyBorder="1" applyAlignment="1">
      <alignment horizontal="center" vertical="center" wrapText="1"/>
    </xf>
    <xf numFmtId="9" fontId="13" fillId="0" borderId="4" xfId="1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9" fontId="14" fillId="0" borderId="3" xfId="11" applyFont="1" applyFill="1" applyBorder="1" applyAlignment="1">
      <alignment horizontal="center" vertical="center" wrapText="1"/>
    </xf>
    <xf numFmtId="9" fontId="14" fillId="0" borderId="4" xfId="1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179" fontId="14" fillId="0" borderId="5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10" fontId="17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9" fontId="14" fillId="0" borderId="1" xfId="0" applyNumberFormat="1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opLeftCell="A4" workbookViewId="0">
      <selection activeCell="A14" sqref="A14"/>
    </sheetView>
  </sheetViews>
  <sheetFormatPr defaultColWidth="9" defaultRowHeight="13.5"/>
  <cols>
    <col min="1" max="1" width="181.375" customWidth="1"/>
  </cols>
  <sheetData>
    <row r="1" ht="45" customHeight="1" spans="1:1">
      <c r="A1" s="127" t="s">
        <v>0</v>
      </c>
    </row>
    <row r="2" ht="149.25" customHeight="1" spans="1:11">
      <c r="A2" s="128" t="s">
        <v>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ht="51" customHeight="1" spans="1:11">
      <c r="A3" s="130"/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ht="51" customHeight="1" spans="1:11">
      <c r="A4" s="130"/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ht="51" customHeight="1" spans="1:11">
      <c r="A5" s="131" t="s">
        <v>2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ht="51" customHeight="1" spans="2:11"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ht="51" customHeight="1" spans="1:11">
      <c r="A7" s="132" t="s">
        <v>3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</row>
    <row r="8" s="122" customFormat="1" ht="27" customHeight="1" spans="1:1">
      <c r="A8" s="133"/>
    </row>
    <row r="9" s="122" customFormat="1" ht="27" customHeight="1"/>
    <row r="10" s="122" customFormat="1" ht="27" customHeight="1"/>
    <row r="14" ht="22.5" spans="1:1">
      <c r="A14" s="131" t="s">
        <v>4</v>
      </c>
    </row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A16" sqref="A16"/>
    </sheetView>
  </sheetViews>
  <sheetFormatPr defaultColWidth="9" defaultRowHeight="13.5"/>
  <cols>
    <col min="1" max="1" width="81.625" customWidth="1"/>
  </cols>
  <sheetData>
    <row r="1" spans="1:1">
      <c r="A1" s="123"/>
    </row>
    <row r="2" ht="40.5" customHeight="1" spans="1:1">
      <c r="A2" s="124" t="s">
        <v>5</v>
      </c>
    </row>
    <row r="3" ht="19.5" customHeight="1" spans="1:1">
      <c r="A3" s="123"/>
    </row>
    <row r="4" s="122" customFormat="1" ht="30.75" customHeight="1" spans="1:1">
      <c r="A4" s="125" t="s">
        <v>6</v>
      </c>
    </row>
    <row r="5" s="122" customFormat="1" ht="30.75" customHeight="1" spans="1:1">
      <c r="A5" s="125" t="s">
        <v>7</v>
      </c>
    </row>
    <row r="6" s="122" customFormat="1" ht="30.75" customHeight="1" spans="1:1">
      <c r="A6" s="125" t="s">
        <v>8</v>
      </c>
    </row>
    <row r="7" s="122" customFormat="1" ht="30.75" customHeight="1" spans="1:1">
      <c r="A7" s="126" t="s">
        <v>9</v>
      </c>
    </row>
    <row r="8" s="122" customFormat="1" ht="30.75" customHeight="1" spans="1:1">
      <c r="A8" s="126" t="s">
        <v>10</v>
      </c>
    </row>
    <row r="9" s="122" customFormat="1" ht="30.75" customHeight="1" spans="1:1">
      <c r="A9" s="125" t="s">
        <v>11</v>
      </c>
    </row>
    <row r="10" s="122" customFormat="1" ht="30.75" customHeight="1" spans="1:1">
      <c r="A10" s="126" t="s">
        <v>12</v>
      </c>
    </row>
    <row r="11" s="122" customFormat="1" ht="30.75" customHeight="1" spans="1:1">
      <c r="A11" s="126"/>
    </row>
    <row r="12" s="122" customFormat="1" ht="30.75" customHeight="1" spans="1:1">
      <c r="A12" s="126"/>
    </row>
    <row r="13" s="122" customFormat="1" ht="30.75" customHeight="1" spans="1:1">
      <c r="A13" s="126"/>
    </row>
    <row r="14" spans="1:1">
      <c r="A14" s="123"/>
    </row>
    <row r="15" spans="1:1">
      <c r="A15" s="123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5"/>
  <sheetViews>
    <sheetView zoomScale="87" zoomScaleNormal="87" topLeftCell="A18" workbookViewId="0">
      <selection activeCell="D25" sqref="D25"/>
    </sheetView>
  </sheetViews>
  <sheetFormatPr defaultColWidth="11" defaultRowHeight="14.25"/>
  <cols>
    <col min="1" max="1" width="8" style="67" customWidth="1"/>
    <col min="2" max="2" width="13.7" style="67" customWidth="1"/>
    <col min="3" max="3" width="23.625" style="67" customWidth="1"/>
    <col min="4" max="4" width="18.6333333333333" style="67" customWidth="1"/>
    <col min="5" max="5" width="14" style="67" customWidth="1"/>
    <col min="6" max="6" width="14.2583333333333" style="67" customWidth="1"/>
    <col min="7" max="7" width="13.2583333333333" style="67" customWidth="1"/>
    <col min="8" max="8" width="11.875" style="67" customWidth="1"/>
    <col min="9" max="9" width="23.7583333333333" style="67" customWidth="1"/>
    <col min="10" max="16378" width="11" style="67"/>
    <col min="16379" max="16384" width="11" style="68"/>
  </cols>
  <sheetData>
    <row r="1" s="67" customFormat="1" ht="64.5" customHeight="1" spans="1:9">
      <c r="A1" s="69" t="s">
        <v>13</v>
      </c>
      <c r="B1" s="69"/>
      <c r="C1" s="69"/>
      <c r="D1" s="69"/>
      <c r="E1" s="69"/>
      <c r="F1" s="69"/>
      <c r="G1" s="69"/>
      <c r="H1" s="69"/>
      <c r="I1" s="69"/>
    </row>
    <row r="2" s="67" customFormat="1" ht="30" customHeight="1" spans="1:9">
      <c r="A2" s="70" t="s">
        <v>14</v>
      </c>
      <c r="B2" s="71" t="s">
        <v>15</v>
      </c>
      <c r="C2" s="72"/>
      <c r="D2" s="72"/>
      <c r="E2" s="72"/>
      <c r="F2" s="72"/>
      <c r="G2" s="72"/>
      <c r="H2" s="72"/>
      <c r="I2" s="77"/>
    </row>
    <row r="3" s="67" customFormat="1" ht="26.25" customHeight="1" spans="1:9">
      <c r="A3" s="73" t="s">
        <v>16</v>
      </c>
      <c r="B3" s="74"/>
      <c r="C3" s="74" t="s">
        <v>17</v>
      </c>
      <c r="D3" s="75" t="s">
        <v>18</v>
      </c>
      <c r="E3" s="76" t="s">
        <v>19</v>
      </c>
      <c r="F3" s="71" t="s">
        <v>20</v>
      </c>
      <c r="G3" s="77"/>
      <c r="H3" s="78" t="s">
        <v>21</v>
      </c>
      <c r="I3" s="118" t="s">
        <v>22</v>
      </c>
    </row>
    <row r="4" s="67" customFormat="1" ht="23.25" customHeight="1" spans="1:9">
      <c r="A4" s="79"/>
      <c r="B4" s="80" t="s">
        <v>23</v>
      </c>
      <c r="C4" s="74">
        <f>C5+C6</f>
        <v>1551.85</v>
      </c>
      <c r="D4" s="74">
        <f>D5+D6</f>
        <v>1682.52</v>
      </c>
      <c r="E4" s="74">
        <f>E5+E6</f>
        <v>1682.52</v>
      </c>
      <c r="F4" s="81">
        <f>E4/D4</f>
        <v>1</v>
      </c>
      <c r="G4" s="82"/>
      <c r="H4" s="83">
        <v>10</v>
      </c>
      <c r="I4" s="118">
        <v>10</v>
      </c>
    </row>
    <row r="5" s="67" customFormat="1" ht="23.25" customHeight="1" spans="1:9">
      <c r="A5" s="79"/>
      <c r="B5" s="84" t="s">
        <v>24</v>
      </c>
      <c r="C5" s="85">
        <v>1221.85</v>
      </c>
      <c r="D5" s="86">
        <v>1337.52</v>
      </c>
      <c r="E5" s="86">
        <v>1337.52</v>
      </c>
      <c r="F5" s="87">
        <f>E5/D5</f>
        <v>1</v>
      </c>
      <c r="G5" s="88"/>
      <c r="H5" s="83" t="s">
        <v>25</v>
      </c>
      <c r="I5" s="83" t="s">
        <v>25</v>
      </c>
    </row>
    <row r="6" s="67" customFormat="1" ht="23.25" customHeight="1" spans="1:9">
      <c r="A6" s="89"/>
      <c r="B6" s="84" t="s">
        <v>26</v>
      </c>
      <c r="C6" s="90">
        <v>330</v>
      </c>
      <c r="D6" s="91">
        <v>345</v>
      </c>
      <c r="E6" s="91">
        <v>345</v>
      </c>
      <c r="F6" s="87">
        <f>E6/D6</f>
        <v>1</v>
      </c>
      <c r="G6" s="88"/>
      <c r="H6" s="83" t="s">
        <v>25</v>
      </c>
      <c r="I6" s="83" t="s">
        <v>25</v>
      </c>
    </row>
    <row r="7" s="67" customFormat="1" ht="23.25" customHeight="1" spans="1:9">
      <c r="A7" s="74" t="s">
        <v>27</v>
      </c>
      <c r="B7" s="73" t="s">
        <v>28</v>
      </c>
      <c r="C7" s="73"/>
      <c r="D7" s="73"/>
      <c r="E7" s="74" t="s">
        <v>29</v>
      </c>
      <c r="F7" s="74"/>
      <c r="G7" s="74"/>
      <c r="H7" s="74"/>
      <c r="I7" s="74"/>
    </row>
    <row r="8" s="67" customFormat="1" ht="95" customHeight="1" spans="1:9">
      <c r="A8" s="71"/>
      <c r="B8" s="84" t="s">
        <v>30</v>
      </c>
      <c r="C8" s="84"/>
      <c r="D8" s="84"/>
      <c r="E8" s="92" t="s">
        <v>31</v>
      </c>
      <c r="F8" s="92"/>
      <c r="G8" s="92"/>
      <c r="H8" s="92"/>
      <c r="I8" s="119"/>
    </row>
    <row r="9" s="67" customFormat="1" ht="83" customHeight="1" spans="1:9">
      <c r="A9" s="71"/>
      <c r="B9" s="84" t="s">
        <v>32</v>
      </c>
      <c r="C9" s="84"/>
      <c r="D9" s="84"/>
      <c r="E9" s="92" t="s">
        <v>33</v>
      </c>
      <c r="F9" s="92"/>
      <c r="G9" s="92"/>
      <c r="H9" s="92"/>
      <c r="I9" s="119"/>
    </row>
    <row r="10" s="67" customFormat="1" ht="100" customHeight="1" spans="1:9">
      <c r="A10" s="71"/>
      <c r="B10" s="84" t="s">
        <v>34</v>
      </c>
      <c r="C10" s="84"/>
      <c r="D10" s="84"/>
      <c r="E10" s="92" t="s">
        <v>35</v>
      </c>
      <c r="F10" s="92"/>
      <c r="G10" s="92"/>
      <c r="H10" s="92"/>
      <c r="I10" s="119"/>
    </row>
    <row r="11" s="67" customFormat="1" ht="23.25" customHeight="1" spans="1:9">
      <c r="A11" s="85" t="s">
        <v>36</v>
      </c>
      <c r="B11" s="75" t="s">
        <v>37</v>
      </c>
      <c r="C11" s="93" t="s">
        <v>38</v>
      </c>
      <c r="D11" s="76" t="s">
        <v>39</v>
      </c>
      <c r="E11" s="74" t="s">
        <v>40</v>
      </c>
      <c r="F11" s="74" t="s">
        <v>41</v>
      </c>
      <c r="G11" s="74" t="s">
        <v>21</v>
      </c>
      <c r="H11" s="74" t="s">
        <v>22</v>
      </c>
      <c r="I11" s="74" t="s">
        <v>42</v>
      </c>
    </row>
    <row r="12" s="67" customFormat="1" ht="23.25" customHeight="1" spans="1:9">
      <c r="A12" s="85"/>
      <c r="B12" s="94" t="s">
        <v>43</v>
      </c>
      <c r="C12" s="95" t="s">
        <v>44</v>
      </c>
      <c r="D12" s="96" t="s">
        <v>45</v>
      </c>
      <c r="E12" s="97" t="s">
        <v>46</v>
      </c>
      <c r="F12" s="98">
        <v>1</v>
      </c>
      <c r="G12" s="99">
        <v>2.7</v>
      </c>
      <c r="H12" s="100">
        <v>2.7</v>
      </c>
      <c r="I12" s="120"/>
    </row>
    <row r="13" s="67" customFormat="1" ht="23.25" customHeight="1" spans="1:9">
      <c r="A13" s="85"/>
      <c r="B13" s="101"/>
      <c r="C13" s="102"/>
      <c r="D13" s="96" t="s">
        <v>47</v>
      </c>
      <c r="E13" s="97" t="s">
        <v>46</v>
      </c>
      <c r="F13" s="98">
        <v>1</v>
      </c>
      <c r="G13" s="99">
        <v>2.7</v>
      </c>
      <c r="H13" s="100">
        <v>2.7</v>
      </c>
      <c r="I13" s="120"/>
    </row>
    <row r="14" s="67" customFormat="1" ht="23.25" customHeight="1" spans="1:9">
      <c r="A14" s="85"/>
      <c r="B14" s="101"/>
      <c r="C14" s="102"/>
      <c r="D14" s="96" t="s">
        <v>48</v>
      </c>
      <c r="E14" s="97" t="s">
        <v>49</v>
      </c>
      <c r="F14" s="103">
        <v>0.795</v>
      </c>
      <c r="G14" s="99">
        <v>2.7</v>
      </c>
      <c r="H14" s="100">
        <v>2.7</v>
      </c>
      <c r="I14" s="120"/>
    </row>
    <row r="15" s="67" customFormat="1" ht="23.25" customHeight="1" spans="1:9">
      <c r="A15" s="85"/>
      <c r="B15" s="101"/>
      <c r="C15" s="104"/>
      <c r="D15" s="96" t="s">
        <v>50</v>
      </c>
      <c r="E15" s="97" t="s">
        <v>51</v>
      </c>
      <c r="F15" s="98">
        <v>1</v>
      </c>
      <c r="G15" s="99">
        <v>2.7</v>
      </c>
      <c r="H15" s="100">
        <v>2.7</v>
      </c>
      <c r="I15" s="120"/>
    </row>
    <row r="16" s="67" customFormat="1" ht="23.25" customHeight="1" spans="1:9">
      <c r="A16" s="85"/>
      <c r="B16" s="101"/>
      <c r="C16" s="95" t="s">
        <v>52</v>
      </c>
      <c r="D16" s="97" t="s">
        <v>53</v>
      </c>
      <c r="E16" s="85" t="s">
        <v>54</v>
      </c>
      <c r="F16" s="105">
        <v>1</v>
      </c>
      <c r="G16" s="85">
        <v>2.7</v>
      </c>
      <c r="H16" s="85">
        <v>2.7</v>
      </c>
      <c r="I16" s="80"/>
    </row>
    <row r="17" s="67" customFormat="1" ht="23.25" customHeight="1" spans="1:9">
      <c r="A17" s="85"/>
      <c r="B17" s="101"/>
      <c r="C17" s="104"/>
      <c r="D17" s="96" t="s">
        <v>55</v>
      </c>
      <c r="E17" s="85" t="s">
        <v>56</v>
      </c>
      <c r="F17" s="105">
        <v>1</v>
      </c>
      <c r="G17" s="85">
        <v>2.7</v>
      </c>
      <c r="H17" s="85">
        <v>2.7</v>
      </c>
      <c r="I17" s="80"/>
    </row>
    <row r="18" s="67" customFormat="1" ht="23.25" customHeight="1" spans="1:9">
      <c r="A18" s="85"/>
      <c r="B18" s="101"/>
      <c r="C18" s="97" t="s">
        <v>57</v>
      </c>
      <c r="D18" s="96" t="s">
        <v>58</v>
      </c>
      <c r="E18" s="97" t="s">
        <v>56</v>
      </c>
      <c r="F18" s="98">
        <v>1</v>
      </c>
      <c r="G18" s="99">
        <v>2.7</v>
      </c>
      <c r="H18" s="85">
        <v>2.7</v>
      </c>
      <c r="I18" s="80"/>
    </row>
    <row r="19" s="67" customFormat="1" ht="23.25" customHeight="1" spans="1:9">
      <c r="A19" s="85"/>
      <c r="B19" s="101"/>
      <c r="C19" s="97" t="s">
        <v>59</v>
      </c>
      <c r="D19" s="96" t="s">
        <v>60</v>
      </c>
      <c r="E19" s="97" t="s">
        <v>56</v>
      </c>
      <c r="F19" s="98">
        <v>1</v>
      </c>
      <c r="G19" s="99">
        <v>2.7</v>
      </c>
      <c r="H19" s="85">
        <v>2.7</v>
      </c>
      <c r="I19" s="80"/>
    </row>
    <row r="20" s="67" customFormat="1" ht="23.25" customHeight="1" spans="1:9">
      <c r="A20" s="85"/>
      <c r="B20" s="101"/>
      <c r="C20" s="97" t="s">
        <v>61</v>
      </c>
      <c r="D20" s="96" t="s">
        <v>62</v>
      </c>
      <c r="E20" s="97" t="s">
        <v>49</v>
      </c>
      <c r="F20" s="98">
        <v>1</v>
      </c>
      <c r="G20" s="99">
        <v>2.7</v>
      </c>
      <c r="H20" s="100">
        <v>2.7</v>
      </c>
      <c r="I20" s="120"/>
    </row>
    <row r="21" s="67" customFormat="1" ht="23.25" customHeight="1" spans="1:9">
      <c r="A21" s="85"/>
      <c r="B21" s="106"/>
      <c r="C21" s="97" t="s">
        <v>63</v>
      </c>
      <c r="D21" s="96" t="s">
        <v>64</v>
      </c>
      <c r="E21" s="97" t="s">
        <v>54</v>
      </c>
      <c r="F21" s="98">
        <v>1</v>
      </c>
      <c r="G21" s="99">
        <v>2.7</v>
      </c>
      <c r="H21" s="85">
        <v>2.7</v>
      </c>
      <c r="I21" s="80"/>
    </row>
    <row r="22" s="67" customFormat="1" ht="23.25" customHeight="1" spans="1:9">
      <c r="A22" s="85"/>
      <c r="B22" s="107" t="s">
        <v>65</v>
      </c>
      <c r="C22" s="97" t="s">
        <v>66</v>
      </c>
      <c r="D22" s="96" t="s">
        <v>67</v>
      </c>
      <c r="E22" s="97" t="s">
        <v>68</v>
      </c>
      <c r="F22" s="108">
        <v>0.9828</v>
      </c>
      <c r="G22" s="99">
        <v>13.5</v>
      </c>
      <c r="H22" s="85">
        <v>13.5</v>
      </c>
      <c r="I22" s="80"/>
    </row>
    <row r="23" s="67" customFormat="1" ht="27" customHeight="1" spans="1:9">
      <c r="A23" s="85"/>
      <c r="B23" s="109"/>
      <c r="C23" s="97" t="s">
        <v>69</v>
      </c>
      <c r="D23" s="96" t="s">
        <v>70</v>
      </c>
      <c r="E23" s="97" t="s">
        <v>71</v>
      </c>
      <c r="F23" s="98">
        <v>0.95</v>
      </c>
      <c r="G23" s="99">
        <v>13.5</v>
      </c>
      <c r="H23" s="85">
        <v>13.5</v>
      </c>
      <c r="I23" s="80"/>
    </row>
    <row r="24" s="67" customFormat="1" ht="23.25" customHeight="1" spans="1:9">
      <c r="A24" s="85"/>
      <c r="B24" s="109"/>
      <c r="C24" s="97" t="s">
        <v>72</v>
      </c>
      <c r="D24" s="96" t="s">
        <v>73</v>
      </c>
      <c r="E24" s="97" t="s">
        <v>71</v>
      </c>
      <c r="F24" s="98">
        <v>0.95</v>
      </c>
      <c r="G24" s="99">
        <v>13.5</v>
      </c>
      <c r="H24" s="85">
        <v>13.5</v>
      </c>
      <c r="I24" s="80"/>
    </row>
    <row r="25" s="67" customFormat="1" ht="23.25" customHeight="1" spans="1:9">
      <c r="A25" s="85"/>
      <c r="B25" s="109"/>
      <c r="C25" s="97" t="s">
        <v>74</v>
      </c>
      <c r="D25" s="96" t="s">
        <v>75</v>
      </c>
      <c r="E25" s="97" t="s">
        <v>76</v>
      </c>
      <c r="F25" s="98">
        <v>1</v>
      </c>
      <c r="G25" s="99">
        <v>13.5</v>
      </c>
      <c r="H25" s="85">
        <v>13.5</v>
      </c>
      <c r="I25" s="80"/>
    </row>
    <row r="26" s="67" customFormat="1" ht="23.25" customHeight="1" spans="1:9">
      <c r="A26" s="85"/>
      <c r="B26" s="110" t="s">
        <v>77</v>
      </c>
      <c r="C26" s="97" t="s">
        <v>78</v>
      </c>
      <c r="D26" s="96" t="s">
        <v>79</v>
      </c>
      <c r="E26" s="97" t="s">
        <v>68</v>
      </c>
      <c r="F26" s="98">
        <v>0.9</v>
      </c>
      <c r="G26" s="99">
        <v>3</v>
      </c>
      <c r="H26" s="85">
        <v>3</v>
      </c>
      <c r="I26" s="80"/>
    </row>
    <row r="27" s="67" customFormat="1" ht="23.25" customHeight="1" spans="1:9">
      <c r="A27" s="85"/>
      <c r="B27" s="101"/>
      <c r="C27" s="97" t="s">
        <v>80</v>
      </c>
      <c r="D27" s="96" t="s">
        <v>81</v>
      </c>
      <c r="E27" s="97" t="s">
        <v>71</v>
      </c>
      <c r="F27" s="98">
        <v>0.95</v>
      </c>
      <c r="G27" s="99">
        <v>3</v>
      </c>
      <c r="H27" s="85">
        <v>3</v>
      </c>
      <c r="I27" s="80"/>
    </row>
    <row r="28" s="67" customFormat="1" ht="23.25" customHeight="1" spans="1:9">
      <c r="A28" s="85"/>
      <c r="B28" s="101"/>
      <c r="C28" s="97" t="s">
        <v>82</v>
      </c>
      <c r="D28" s="96" t="s">
        <v>83</v>
      </c>
      <c r="E28" s="97" t="s">
        <v>84</v>
      </c>
      <c r="F28" s="98">
        <v>1</v>
      </c>
      <c r="G28" s="99">
        <v>3</v>
      </c>
      <c r="H28" s="85">
        <v>3</v>
      </c>
      <c r="I28" s="80"/>
    </row>
    <row r="29" s="67" customFormat="1" ht="23.25" customHeight="1" spans="1:9">
      <c r="A29" s="111" t="s">
        <v>85</v>
      </c>
      <c r="B29" s="112"/>
      <c r="C29" s="112"/>
      <c r="D29" s="112"/>
      <c r="E29" s="112"/>
      <c r="F29" s="112"/>
      <c r="G29" s="113"/>
      <c r="H29" s="114">
        <f>SUM(H12:H28)+I4</f>
        <v>100</v>
      </c>
      <c r="I29" s="80"/>
    </row>
    <row r="30" s="67" customFormat="1" ht="23.25" customHeight="1" spans="1:9">
      <c r="A30" s="115" t="s">
        <v>86</v>
      </c>
      <c r="B30" s="116" t="s">
        <v>87</v>
      </c>
      <c r="C30" s="116"/>
      <c r="D30" s="116"/>
      <c r="E30" s="116"/>
      <c r="F30" s="116"/>
      <c r="G30" s="117" t="s">
        <v>88</v>
      </c>
      <c r="H30" s="116"/>
      <c r="I30" s="121"/>
    </row>
    <row r="31" s="67" customFormat="1" ht="13.5"/>
    <row r="32" s="67" customFormat="1" ht="13.5"/>
    <row r="33" s="67" customFormat="1" ht="13.5"/>
    <row r="34" s="67" customFormat="1" ht="13.5"/>
    <row r="35" s="67" customFormat="1" spans="16379:16381">
      <c r="XEY35" s="68"/>
      <c r="XEZ35" s="68"/>
      <c r="XFA35" s="68"/>
    </row>
  </sheetData>
  <mergeCells count="23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29:G29"/>
    <mergeCell ref="A3:A6"/>
    <mergeCell ref="A7:A10"/>
    <mergeCell ref="A11:A28"/>
    <mergeCell ref="B12:B21"/>
    <mergeCell ref="B22:B25"/>
    <mergeCell ref="B26:B28"/>
    <mergeCell ref="C12:C15"/>
    <mergeCell ref="C16:C17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zoomScale="88" zoomScaleNormal="88" workbookViewId="0">
      <selection activeCell="J13" sqref="J13"/>
    </sheetView>
  </sheetViews>
  <sheetFormatPr defaultColWidth="9" defaultRowHeight="13.5"/>
  <cols>
    <col min="1" max="1" width="8.125" style="21" customWidth="1"/>
    <col min="2" max="2" width="40.625" customWidth="1"/>
    <col min="3" max="3" width="20.8166666666667" customWidth="1"/>
    <col min="4" max="4" width="12.625" customWidth="1"/>
    <col min="5" max="6" width="13.2583333333333" customWidth="1"/>
    <col min="7" max="11" width="12.625" customWidth="1"/>
  </cols>
  <sheetData>
    <row r="1" ht="57" customHeight="1" spans="1:11">
      <c r="A1" s="22" t="s">
        <v>89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="20" customFormat="1" ht="30" customHeight="1" spans="1:11">
      <c r="A2" s="59" t="s">
        <v>90</v>
      </c>
      <c r="B2" s="60" t="s">
        <v>91</v>
      </c>
      <c r="C2" s="61" t="s">
        <v>92</v>
      </c>
      <c r="D2" s="60" t="s">
        <v>93</v>
      </c>
      <c r="E2" s="60"/>
      <c r="F2" s="60"/>
      <c r="G2" s="60"/>
      <c r="H2" s="60"/>
      <c r="I2" s="60"/>
      <c r="J2" s="59" t="s">
        <v>94</v>
      </c>
      <c r="K2" s="59" t="s">
        <v>95</v>
      </c>
    </row>
    <row r="3" s="20" customFormat="1" ht="30" customHeight="1" spans="1:11">
      <c r="A3" s="62"/>
      <c r="B3" s="60"/>
      <c r="C3" s="61"/>
      <c r="D3" s="60" t="s">
        <v>18</v>
      </c>
      <c r="E3" s="60"/>
      <c r="F3" s="60"/>
      <c r="G3" s="60"/>
      <c r="H3" s="60" t="s">
        <v>96</v>
      </c>
      <c r="I3" s="60" t="s">
        <v>97</v>
      </c>
      <c r="J3" s="62"/>
      <c r="K3" s="62"/>
    </row>
    <row r="4" s="20" customFormat="1" ht="30" customHeight="1" spans="1:11">
      <c r="A4" s="63"/>
      <c r="B4" s="60"/>
      <c r="C4" s="61"/>
      <c r="D4" s="61" t="s">
        <v>98</v>
      </c>
      <c r="E4" s="60" t="s">
        <v>99</v>
      </c>
      <c r="F4" s="60" t="s">
        <v>100</v>
      </c>
      <c r="G4" s="60" t="s">
        <v>101</v>
      </c>
      <c r="H4" s="60"/>
      <c r="I4" s="61"/>
      <c r="J4" s="63"/>
      <c r="K4" s="62"/>
    </row>
    <row r="5" ht="30" customHeight="1" spans="1:11">
      <c r="A5" s="31">
        <v>1</v>
      </c>
      <c r="B5" s="32" t="s">
        <v>102</v>
      </c>
      <c r="C5" s="32" t="s">
        <v>103</v>
      </c>
      <c r="D5" s="64">
        <f>SUM(E5:G5)</f>
        <v>90</v>
      </c>
      <c r="E5" s="65">
        <v>90</v>
      </c>
      <c r="F5" s="65"/>
      <c r="G5" s="65"/>
      <c r="H5" s="31">
        <v>90</v>
      </c>
      <c r="I5" s="37">
        <v>1</v>
      </c>
      <c r="J5" s="31">
        <v>100</v>
      </c>
      <c r="K5" s="18"/>
    </row>
    <row r="6" ht="30" customHeight="1" spans="1:11">
      <c r="A6" s="31">
        <v>2</v>
      </c>
      <c r="B6" s="34" t="s">
        <v>104</v>
      </c>
      <c r="C6" s="32" t="s">
        <v>103</v>
      </c>
      <c r="D6" s="64">
        <f>SUM(E6:G6)</f>
        <v>40</v>
      </c>
      <c r="E6" s="31">
        <v>40</v>
      </c>
      <c r="F6" s="31"/>
      <c r="G6" s="31"/>
      <c r="H6" s="31">
        <v>40</v>
      </c>
      <c r="I6" s="37">
        <v>1</v>
      </c>
      <c r="J6" s="31">
        <v>100</v>
      </c>
      <c r="K6" s="18"/>
    </row>
    <row r="7" ht="30" customHeight="1" spans="1:11">
      <c r="A7" s="31"/>
      <c r="B7" s="34"/>
      <c r="C7" s="32"/>
      <c r="D7" s="66"/>
      <c r="E7" s="18"/>
      <c r="F7" s="18"/>
      <c r="G7" s="18"/>
      <c r="H7" s="18"/>
      <c r="I7" s="18"/>
      <c r="J7" s="18"/>
      <c r="K7" s="18"/>
    </row>
    <row r="8" ht="30" customHeight="1" spans="1:11">
      <c r="A8" s="31"/>
      <c r="B8" s="34"/>
      <c r="C8" s="32"/>
      <c r="D8" s="66"/>
      <c r="E8" s="18"/>
      <c r="F8" s="18"/>
      <c r="G8" s="18"/>
      <c r="H8" s="18"/>
      <c r="I8" s="18"/>
      <c r="J8" s="18"/>
      <c r="K8" s="18"/>
    </row>
    <row r="9" ht="30" customHeight="1" spans="1:11">
      <c r="A9" s="31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ht="30" customHeight="1" spans="1:11">
      <c r="A10" s="31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ht="30" customHeight="1" spans="1:11">
      <c r="A11" s="31"/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ht="30" customHeight="1" spans="1:11">
      <c r="A12" s="31"/>
      <c r="B12" s="18"/>
      <c r="C12" s="18"/>
      <c r="D12" s="18"/>
      <c r="E12" s="18"/>
      <c r="F12" s="18"/>
      <c r="G12" s="18"/>
      <c r="H12" s="18"/>
      <c r="I12" s="18"/>
      <c r="J12" s="18"/>
      <c r="K12" s="18"/>
    </row>
    <row r="13" s="21" customFormat="1" ht="30" customHeight="1" spans="1:11">
      <c r="A13" s="31"/>
      <c r="B13" s="34" t="s">
        <v>105</v>
      </c>
      <c r="C13" s="31"/>
      <c r="D13" s="31">
        <f>SUM(D5:D12)</f>
        <v>130</v>
      </c>
      <c r="E13" s="31">
        <f>SUM(E5:E12)</f>
        <v>130</v>
      </c>
      <c r="F13" s="31"/>
      <c r="G13" s="31"/>
      <c r="H13" s="31">
        <f>SUM(H5:H12)</f>
        <v>130</v>
      </c>
      <c r="I13" s="37">
        <v>1</v>
      </c>
      <c r="J13" s="31">
        <v>100</v>
      </c>
      <c r="K13" s="31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zoomScale="86" zoomScaleNormal="86" topLeftCell="A11" workbookViewId="0">
      <selection activeCell="H16" sqref="H16"/>
    </sheetView>
  </sheetViews>
  <sheetFormatPr defaultColWidth="9" defaultRowHeight="13.5"/>
  <cols>
    <col min="1" max="1" width="5.25833333333333" customWidth="1"/>
    <col min="3" max="3" width="7.25833333333333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91</v>
      </c>
      <c r="B2" s="2"/>
      <c r="C2" s="2" t="s">
        <v>107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92</v>
      </c>
      <c r="B3" s="2"/>
      <c r="C3" s="2" t="s">
        <v>103</v>
      </c>
      <c r="D3" s="2"/>
      <c r="E3" s="2"/>
      <c r="F3" s="2"/>
      <c r="G3" s="2"/>
      <c r="H3" s="2" t="s">
        <v>108</v>
      </c>
      <c r="I3" s="2"/>
      <c r="J3" s="2" t="s">
        <v>15</v>
      </c>
      <c r="K3" s="2"/>
      <c r="L3" s="2"/>
      <c r="M3" s="2"/>
      <c r="N3" s="2"/>
    </row>
    <row r="4" ht="15" customHeight="1" spans="1:14">
      <c r="A4" s="2" t="s">
        <v>93</v>
      </c>
      <c r="B4" s="2"/>
      <c r="C4" s="2"/>
      <c r="D4" s="2"/>
      <c r="E4" s="2" t="s">
        <v>17</v>
      </c>
      <c r="F4" s="2" t="s">
        <v>109</v>
      </c>
      <c r="G4" s="2"/>
      <c r="H4" s="2" t="s">
        <v>110</v>
      </c>
      <c r="I4" s="2"/>
      <c r="J4" s="2" t="s">
        <v>21</v>
      </c>
      <c r="K4" s="2"/>
      <c r="L4" s="2" t="s">
        <v>111</v>
      </c>
      <c r="M4" s="2"/>
      <c r="N4" s="2" t="s">
        <v>22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112</v>
      </c>
      <c r="D6" s="4"/>
      <c r="E6" s="2">
        <f t="shared" ref="E6:H6" si="0">E7+E8+E9</f>
        <v>90</v>
      </c>
      <c r="F6" s="2">
        <f t="shared" si="0"/>
        <v>90</v>
      </c>
      <c r="G6" s="2"/>
      <c r="H6" s="2">
        <f t="shared" si="0"/>
        <v>90</v>
      </c>
      <c r="I6" s="2"/>
      <c r="J6" s="2">
        <v>10</v>
      </c>
      <c r="K6" s="2"/>
      <c r="L6" s="17">
        <f>H6/F6</f>
        <v>1</v>
      </c>
      <c r="M6" s="17"/>
      <c r="N6" s="2">
        <v>10</v>
      </c>
    </row>
    <row r="7" ht="15" customHeight="1" spans="1:14">
      <c r="A7" s="2"/>
      <c r="B7" s="2"/>
      <c r="C7" s="2" t="s">
        <v>113</v>
      </c>
      <c r="D7" s="2"/>
      <c r="E7" s="2">
        <v>90</v>
      </c>
      <c r="F7" s="2">
        <v>90</v>
      </c>
      <c r="G7" s="2"/>
      <c r="H7" s="2">
        <v>90</v>
      </c>
      <c r="I7" s="2"/>
      <c r="J7" s="2" t="s">
        <v>25</v>
      </c>
      <c r="K7" s="2"/>
      <c r="L7" s="2"/>
      <c r="M7" s="2"/>
      <c r="N7" s="2" t="s">
        <v>25</v>
      </c>
    </row>
    <row r="8" ht="15" customHeight="1" spans="1:14">
      <c r="A8" s="2"/>
      <c r="B8" s="2"/>
      <c r="C8" s="2" t="s">
        <v>114</v>
      </c>
      <c r="D8" s="2"/>
      <c r="E8" s="2"/>
      <c r="F8" s="2"/>
      <c r="G8" s="2"/>
      <c r="H8" s="2"/>
      <c r="I8" s="2"/>
      <c r="J8" s="2" t="s">
        <v>25</v>
      </c>
      <c r="K8" s="2"/>
      <c r="L8" s="2"/>
      <c r="M8" s="2"/>
      <c r="N8" s="2" t="s">
        <v>25</v>
      </c>
    </row>
    <row r="9" ht="15" customHeight="1" spans="1:14">
      <c r="A9" s="2"/>
      <c r="B9" s="2"/>
      <c r="C9" s="2" t="s">
        <v>101</v>
      </c>
      <c r="D9" s="2"/>
      <c r="E9" s="2"/>
      <c r="F9" s="2"/>
      <c r="G9" s="2"/>
      <c r="H9" s="2"/>
      <c r="I9" s="2"/>
      <c r="J9" s="2" t="s">
        <v>25</v>
      </c>
      <c r="K9" s="2"/>
      <c r="L9" s="2"/>
      <c r="M9" s="2"/>
      <c r="N9" s="2" t="s">
        <v>25</v>
      </c>
    </row>
    <row r="10" ht="15" customHeight="1" spans="1:14">
      <c r="A10" s="2" t="s">
        <v>115</v>
      </c>
      <c r="B10" s="2" t="s">
        <v>28</v>
      </c>
      <c r="C10" s="2"/>
      <c r="D10" s="2"/>
      <c r="E10" s="2"/>
      <c r="F10" s="2"/>
      <c r="G10" s="2"/>
      <c r="H10" s="2" t="s">
        <v>116</v>
      </c>
      <c r="I10" s="2"/>
      <c r="J10" s="2"/>
      <c r="K10" s="2"/>
      <c r="L10" s="2"/>
      <c r="M10" s="2"/>
      <c r="N10" s="2"/>
    </row>
    <row r="11" ht="63" customHeight="1" spans="1:14">
      <c r="A11" s="2"/>
      <c r="B11" s="7" t="s">
        <v>117</v>
      </c>
      <c r="C11" s="7"/>
      <c r="D11" s="7"/>
      <c r="E11" s="7"/>
      <c r="F11" s="7"/>
      <c r="G11" s="7"/>
      <c r="H11" s="7" t="s">
        <v>118</v>
      </c>
      <c r="I11" s="7"/>
      <c r="J11" s="7"/>
      <c r="K11" s="7"/>
      <c r="L11" s="7"/>
      <c r="M11" s="7"/>
      <c r="N11" s="7"/>
    </row>
    <row r="12" ht="18.95" customHeight="1" spans="1:14">
      <c r="A12" s="38" t="s">
        <v>119</v>
      </c>
      <c r="B12" s="39" t="s">
        <v>37</v>
      </c>
      <c r="C12" s="39" t="s">
        <v>38</v>
      </c>
      <c r="D12" s="39" t="s">
        <v>39</v>
      </c>
      <c r="E12" s="39"/>
      <c r="F12" s="39"/>
      <c r="G12" s="39" t="s">
        <v>40</v>
      </c>
      <c r="H12" s="39" t="s">
        <v>41</v>
      </c>
      <c r="I12" s="39" t="s">
        <v>21</v>
      </c>
      <c r="J12" s="39"/>
      <c r="K12" s="39" t="s">
        <v>22</v>
      </c>
      <c r="L12" s="39"/>
      <c r="M12" s="39" t="s">
        <v>42</v>
      </c>
      <c r="N12" s="39"/>
    </row>
    <row r="13" ht="15" customHeight="1" spans="1:14">
      <c r="A13" s="38"/>
      <c r="B13" s="39" t="s">
        <v>120</v>
      </c>
      <c r="C13" s="39" t="s">
        <v>121</v>
      </c>
      <c r="D13" s="40" t="s">
        <v>122</v>
      </c>
      <c r="E13" s="40"/>
      <c r="F13" s="40"/>
      <c r="G13" s="39" t="s">
        <v>123</v>
      </c>
      <c r="H13" s="39" t="s">
        <v>124</v>
      </c>
      <c r="I13" s="39">
        <v>6.25</v>
      </c>
      <c r="J13" s="39"/>
      <c r="K13" s="39">
        <v>6.25</v>
      </c>
      <c r="L13" s="39"/>
      <c r="M13" s="39"/>
      <c r="N13" s="39"/>
    </row>
    <row r="14" ht="15" customHeight="1" spans="1:14">
      <c r="A14" s="38"/>
      <c r="B14" s="39"/>
      <c r="C14" s="39"/>
      <c r="D14" s="40" t="s">
        <v>125</v>
      </c>
      <c r="E14" s="40"/>
      <c r="F14" s="40"/>
      <c r="G14" s="39" t="s">
        <v>126</v>
      </c>
      <c r="H14" s="39" t="s">
        <v>127</v>
      </c>
      <c r="I14" s="39">
        <v>6.25</v>
      </c>
      <c r="J14" s="39"/>
      <c r="K14" s="39">
        <v>6.25</v>
      </c>
      <c r="L14" s="39"/>
      <c r="M14" s="39"/>
      <c r="N14" s="39"/>
    </row>
    <row r="15" ht="15" customHeight="1" spans="1:14">
      <c r="A15" s="38"/>
      <c r="B15" s="39"/>
      <c r="C15" s="39" t="s">
        <v>128</v>
      </c>
      <c r="D15" s="40" t="s">
        <v>129</v>
      </c>
      <c r="E15" s="40"/>
      <c r="F15" s="40"/>
      <c r="G15" s="39" t="s">
        <v>130</v>
      </c>
      <c r="H15" s="58">
        <v>0.9828</v>
      </c>
      <c r="I15" s="39">
        <v>6.25</v>
      </c>
      <c r="J15" s="39"/>
      <c r="K15" s="39">
        <v>6.25</v>
      </c>
      <c r="L15" s="39"/>
      <c r="M15" s="39"/>
      <c r="N15" s="39"/>
    </row>
    <row r="16" ht="15" customHeight="1" spans="1:14">
      <c r="A16" s="38"/>
      <c r="B16" s="39"/>
      <c r="C16" s="39"/>
      <c r="D16" s="40" t="s">
        <v>131</v>
      </c>
      <c r="E16" s="40"/>
      <c r="F16" s="40"/>
      <c r="G16" s="39" t="s">
        <v>130</v>
      </c>
      <c r="H16" s="42">
        <v>1</v>
      </c>
      <c r="I16" s="39">
        <v>6.25</v>
      </c>
      <c r="J16" s="39"/>
      <c r="K16" s="39">
        <v>6.25</v>
      </c>
      <c r="L16" s="39"/>
      <c r="M16" s="39"/>
      <c r="N16" s="39"/>
    </row>
    <row r="17" ht="15" customHeight="1" spans="1:14">
      <c r="A17" s="38"/>
      <c r="B17" s="39"/>
      <c r="C17" s="39" t="s">
        <v>132</v>
      </c>
      <c r="D17" s="40" t="s">
        <v>133</v>
      </c>
      <c r="E17" s="40"/>
      <c r="F17" s="40"/>
      <c r="G17" s="39" t="s">
        <v>130</v>
      </c>
      <c r="H17" s="42">
        <v>1</v>
      </c>
      <c r="I17" s="39">
        <v>6.25</v>
      </c>
      <c r="J17" s="39"/>
      <c r="K17" s="39">
        <v>6.25</v>
      </c>
      <c r="L17" s="39"/>
      <c r="M17" s="39"/>
      <c r="N17" s="39"/>
    </row>
    <row r="18" ht="15" customHeight="1" spans="1:14">
      <c r="A18" s="38"/>
      <c r="B18" s="39"/>
      <c r="C18" s="39"/>
      <c r="D18" s="40" t="s">
        <v>134</v>
      </c>
      <c r="E18" s="40"/>
      <c r="F18" s="40"/>
      <c r="G18" s="39" t="s">
        <v>84</v>
      </c>
      <c r="H18" s="42">
        <v>1</v>
      </c>
      <c r="I18" s="39">
        <v>6.25</v>
      </c>
      <c r="J18" s="39"/>
      <c r="K18" s="39">
        <v>6.25</v>
      </c>
      <c r="L18" s="39"/>
      <c r="M18" s="39"/>
      <c r="N18" s="39"/>
    </row>
    <row r="19" ht="15" customHeight="1" spans="1:14">
      <c r="A19" s="38"/>
      <c r="B19" s="39"/>
      <c r="C19" s="39" t="s">
        <v>135</v>
      </c>
      <c r="D19" s="40" t="s">
        <v>136</v>
      </c>
      <c r="E19" s="40"/>
      <c r="F19" s="40"/>
      <c r="G19" s="39" t="s">
        <v>137</v>
      </c>
      <c r="H19" s="42">
        <v>1</v>
      </c>
      <c r="I19" s="39">
        <v>6.25</v>
      </c>
      <c r="J19" s="39"/>
      <c r="K19" s="39">
        <v>6.25</v>
      </c>
      <c r="L19" s="39"/>
      <c r="M19" s="39"/>
      <c r="N19" s="39"/>
    </row>
    <row r="20" ht="15" customHeight="1" spans="1:14">
      <c r="A20" s="38"/>
      <c r="B20" s="39"/>
      <c r="C20" s="39"/>
      <c r="D20" s="40" t="s">
        <v>138</v>
      </c>
      <c r="E20" s="40"/>
      <c r="F20" s="40"/>
      <c r="G20" s="39" t="s">
        <v>139</v>
      </c>
      <c r="H20" s="42">
        <v>1</v>
      </c>
      <c r="I20" s="39">
        <v>6.25</v>
      </c>
      <c r="J20" s="39"/>
      <c r="K20" s="39">
        <v>6.25</v>
      </c>
      <c r="L20" s="39"/>
      <c r="M20" s="39"/>
      <c r="N20" s="39"/>
    </row>
    <row r="21" ht="15" customHeight="1" spans="1:14">
      <c r="A21" s="38"/>
      <c r="B21" s="39" t="s">
        <v>140</v>
      </c>
      <c r="C21" s="39" t="s">
        <v>141</v>
      </c>
      <c r="D21" s="40" t="s">
        <v>142</v>
      </c>
      <c r="E21" s="40"/>
      <c r="F21" s="40"/>
      <c r="G21" s="10" t="s">
        <v>56</v>
      </c>
      <c r="H21" s="45">
        <v>1</v>
      </c>
      <c r="I21" s="39">
        <v>5</v>
      </c>
      <c r="J21" s="39"/>
      <c r="K21" s="39">
        <v>5</v>
      </c>
      <c r="L21" s="39"/>
      <c r="M21" s="39"/>
      <c r="N21" s="39"/>
    </row>
    <row r="22" ht="15" customHeight="1" spans="1:14">
      <c r="A22" s="38"/>
      <c r="B22" s="39"/>
      <c r="C22" s="39"/>
      <c r="D22" s="40" t="s">
        <v>55</v>
      </c>
      <c r="E22" s="40"/>
      <c r="F22" s="40"/>
      <c r="G22" s="10" t="s">
        <v>56</v>
      </c>
      <c r="H22" s="45">
        <v>1</v>
      </c>
      <c r="I22" s="39">
        <v>5</v>
      </c>
      <c r="J22" s="39"/>
      <c r="K22" s="39">
        <v>5</v>
      </c>
      <c r="L22" s="39"/>
      <c r="M22" s="39"/>
      <c r="N22" s="39"/>
    </row>
    <row r="23" ht="15" customHeight="1" spans="1:14">
      <c r="A23" s="38"/>
      <c r="B23" s="39"/>
      <c r="C23" s="39" t="s">
        <v>143</v>
      </c>
      <c r="D23" s="40" t="s">
        <v>144</v>
      </c>
      <c r="E23" s="40"/>
      <c r="F23" s="40"/>
      <c r="G23" s="10" t="s">
        <v>145</v>
      </c>
      <c r="H23" s="45">
        <v>1</v>
      </c>
      <c r="I23" s="39">
        <v>5</v>
      </c>
      <c r="J23" s="39"/>
      <c r="K23" s="39">
        <v>5</v>
      </c>
      <c r="L23" s="39"/>
      <c r="M23" s="39"/>
      <c r="N23" s="39"/>
    </row>
    <row r="24" ht="15" customHeight="1" spans="1:14">
      <c r="A24" s="38"/>
      <c r="B24" s="39"/>
      <c r="C24" s="39"/>
      <c r="D24" s="40" t="s">
        <v>146</v>
      </c>
      <c r="E24" s="40"/>
      <c r="F24" s="40"/>
      <c r="G24" s="10" t="s">
        <v>147</v>
      </c>
      <c r="H24" s="45">
        <v>1</v>
      </c>
      <c r="I24" s="39">
        <v>5</v>
      </c>
      <c r="J24" s="39"/>
      <c r="K24" s="39">
        <v>5</v>
      </c>
      <c r="L24" s="39"/>
      <c r="M24" s="39"/>
      <c r="N24" s="39"/>
    </row>
    <row r="25" ht="25" customHeight="1" spans="1:14">
      <c r="A25" s="38"/>
      <c r="B25" s="39"/>
      <c r="C25" s="39" t="s">
        <v>148</v>
      </c>
      <c r="D25" s="40" t="s">
        <v>53</v>
      </c>
      <c r="E25" s="40"/>
      <c r="F25" s="40"/>
      <c r="G25" s="10" t="s">
        <v>54</v>
      </c>
      <c r="H25" s="45">
        <v>1</v>
      </c>
      <c r="I25" s="39">
        <v>5</v>
      </c>
      <c r="J25" s="39"/>
      <c r="K25" s="39">
        <v>5</v>
      </c>
      <c r="L25" s="39"/>
      <c r="M25" s="39"/>
      <c r="N25" s="39"/>
    </row>
    <row r="26" ht="32" customHeight="1" spans="1:14">
      <c r="A26" s="38"/>
      <c r="B26" s="39"/>
      <c r="C26" s="39" t="s">
        <v>149</v>
      </c>
      <c r="D26" s="40" t="s">
        <v>150</v>
      </c>
      <c r="E26" s="40"/>
      <c r="F26" s="40"/>
      <c r="G26" s="10" t="s">
        <v>56</v>
      </c>
      <c r="H26" s="45">
        <v>1</v>
      </c>
      <c r="I26" s="39">
        <v>5</v>
      </c>
      <c r="J26" s="39"/>
      <c r="K26" s="39">
        <v>5</v>
      </c>
      <c r="L26" s="39"/>
      <c r="M26" s="39"/>
      <c r="N26" s="39"/>
    </row>
    <row r="27" ht="30" customHeight="1" spans="1:14">
      <c r="A27" s="38"/>
      <c r="B27" s="39" t="s">
        <v>151</v>
      </c>
      <c r="C27" s="39" t="s">
        <v>152</v>
      </c>
      <c r="D27" s="40" t="s">
        <v>153</v>
      </c>
      <c r="E27" s="40"/>
      <c r="F27" s="40"/>
      <c r="G27" s="10" t="s">
        <v>154</v>
      </c>
      <c r="H27" s="45">
        <v>1</v>
      </c>
      <c r="I27" s="39">
        <v>5</v>
      </c>
      <c r="J27" s="39"/>
      <c r="K27" s="39">
        <v>5</v>
      </c>
      <c r="L27" s="39"/>
      <c r="M27" s="39"/>
      <c r="N27" s="39"/>
    </row>
    <row r="28" ht="24" customHeight="1" spans="1:14">
      <c r="A28" s="38"/>
      <c r="B28" s="39"/>
      <c r="C28" s="39"/>
      <c r="D28" s="40" t="s">
        <v>155</v>
      </c>
      <c r="E28" s="40"/>
      <c r="F28" s="40"/>
      <c r="G28" s="10" t="s">
        <v>154</v>
      </c>
      <c r="H28" s="45">
        <v>1</v>
      </c>
      <c r="I28" s="39">
        <v>5</v>
      </c>
      <c r="J28" s="39"/>
      <c r="K28" s="39">
        <v>5</v>
      </c>
      <c r="L28" s="39"/>
      <c r="M28" s="39"/>
      <c r="N28" s="39"/>
    </row>
    <row r="29" ht="15" customHeight="1" spans="1:14">
      <c r="A29" s="52" t="s">
        <v>85</v>
      </c>
      <c r="B29" s="52"/>
      <c r="C29" s="52"/>
      <c r="D29" s="52"/>
      <c r="E29" s="52"/>
      <c r="F29" s="52"/>
      <c r="G29" s="52"/>
      <c r="H29" s="52"/>
      <c r="I29" s="52">
        <v>100</v>
      </c>
      <c r="J29" s="52"/>
      <c r="K29" s="52">
        <f>SUM(K13:K28)+N6</f>
        <v>100</v>
      </c>
      <c r="L29" s="52"/>
      <c r="M29" s="57"/>
      <c r="N29" s="57"/>
    </row>
    <row r="30" spans="1:14">
      <c r="A30" s="14" t="s">
        <v>86</v>
      </c>
      <c r="B30" s="15" t="s">
        <v>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9"/>
    </row>
    <row r="31" ht="15.95" customHeight="1"/>
  </sheetData>
  <mergeCells count="12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B30:N30"/>
    <mergeCell ref="A10:A11"/>
    <mergeCell ref="A12:A28"/>
    <mergeCell ref="B13:B20"/>
    <mergeCell ref="B21:B26"/>
    <mergeCell ref="B27:B28"/>
    <mergeCell ref="C13:C14"/>
    <mergeCell ref="C15:C16"/>
    <mergeCell ref="C17:C18"/>
    <mergeCell ref="C19:C20"/>
    <mergeCell ref="C21:C22"/>
    <mergeCell ref="C23:C24"/>
    <mergeCell ref="C27:C2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workbookViewId="0">
      <selection activeCell="A12" sqref="A12:A28"/>
    </sheetView>
  </sheetViews>
  <sheetFormatPr defaultColWidth="9" defaultRowHeight="13.5"/>
  <cols>
    <col min="1" max="1" width="5.25833333333333" customWidth="1"/>
    <col min="3" max="3" width="7.25833333333333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91</v>
      </c>
      <c r="B2" s="2"/>
      <c r="C2" s="2" t="s">
        <v>156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92</v>
      </c>
      <c r="B3" s="2"/>
      <c r="C3" s="2" t="s">
        <v>103</v>
      </c>
      <c r="D3" s="2"/>
      <c r="E3" s="2"/>
      <c r="F3" s="2"/>
      <c r="G3" s="2"/>
      <c r="H3" s="2" t="s">
        <v>108</v>
      </c>
      <c r="I3" s="2"/>
      <c r="J3" s="2" t="s">
        <v>15</v>
      </c>
      <c r="K3" s="2"/>
      <c r="L3" s="2"/>
      <c r="M3" s="2"/>
      <c r="N3" s="2"/>
    </row>
    <row r="4" ht="15" customHeight="1" spans="1:14">
      <c r="A4" s="2" t="s">
        <v>93</v>
      </c>
      <c r="B4" s="2"/>
      <c r="C4" s="2"/>
      <c r="D4" s="2"/>
      <c r="E4" s="2" t="s">
        <v>17</v>
      </c>
      <c r="F4" s="2" t="s">
        <v>109</v>
      </c>
      <c r="G4" s="2"/>
      <c r="H4" s="2" t="s">
        <v>110</v>
      </c>
      <c r="I4" s="2"/>
      <c r="J4" s="2" t="s">
        <v>21</v>
      </c>
      <c r="K4" s="2"/>
      <c r="L4" s="2" t="s">
        <v>111</v>
      </c>
      <c r="M4" s="2"/>
      <c r="N4" s="2" t="s">
        <v>22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112</v>
      </c>
      <c r="D6" s="4"/>
      <c r="E6" s="2">
        <f t="shared" ref="E6:H6" si="0">E7+E8+E9</f>
        <v>40</v>
      </c>
      <c r="F6" s="2">
        <f t="shared" si="0"/>
        <v>40</v>
      </c>
      <c r="G6" s="2"/>
      <c r="H6" s="2">
        <f t="shared" si="0"/>
        <v>40</v>
      </c>
      <c r="I6" s="2"/>
      <c r="J6" s="2">
        <v>10</v>
      </c>
      <c r="K6" s="2"/>
      <c r="L6" s="17">
        <f>H6/F6</f>
        <v>1</v>
      </c>
      <c r="M6" s="17"/>
      <c r="N6" s="2">
        <v>10</v>
      </c>
    </row>
    <row r="7" ht="15" customHeight="1" spans="1:14">
      <c r="A7" s="2"/>
      <c r="B7" s="2"/>
      <c r="C7" s="2" t="s">
        <v>113</v>
      </c>
      <c r="D7" s="2"/>
      <c r="E7" s="2">
        <v>40</v>
      </c>
      <c r="F7" s="2">
        <v>40</v>
      </c>
      <c r="G7" s="2"/>
      <c r="H7" s="2">
        <v>40</v>
      </c>
      <c r="I7" s="2"/>
      <c r="J7" s="2" t="s">
        <v>25</v>
      </c>
      <c r="K7" s="2"/>
      <c r="L7" s="2"/>
      <c r="M7" s="2"/>
      <c r="N7" s="2" t="s">
        <v>25</v>
      </c>
    </row>
    <row r="8" ht="15" customHeight="1" spans="1:14">
      <c r="A8" s="2"/>
      <c r="B8" s="2"/>
      <c r="C8" s="2" t="s">
        <v>114</v>
      </c>
      <c r="D8" s="2"/>
      <c r="E8" s="2"/>
      <c r="F8" s="2"/>
      <c r="G8" s="2"/>
      <c r="H8" s="2"/>
      <c r="I8" s="2"/>
      <c r="J8" s="2" t="s">
        <v>25</v>
      </c>
      <c r="K8" s="2"/>
      <c r="L8" s="2"/>
      <c r="M8" s="2"/>
      <c r="N8" s="2" t="s">
        <v>25</v>
      </c>
    </row>
    <row r="9" ht="15" customHeight="1" spans="1:14">
      <c r="A9" s="2"/>
      <c r="B9" s="2"/>
      <c r="C9" s="2" t="s">
        <v>101</v>
      </c>
      <c r="D9" s="2"/>
      <c r="E9" s="2"/>
      <c r="F9" s="2"/>
      <c r="G9" s="2"/>
      <c r="H9" s="2"/>
      <c r="I9" s="2"/>
      <c r="J9" s="2" t="s">
        <v>25</v>
      </c>
      <c r="K9" s="2"/>
      <c r="L9" s="2"/>
      <c r="M9" s="2"/>
      <c r="N9" s="2" t="s">
        <v>25</v>
      </c>
    </row>
    <row r="10" ht="15" customHeight="1" spans="1:14">
      <c r="A10" s="2" t="s">
        <v>115</v>
      </c>
      <c r="B10" s="2" t="s">
        <v>28</v>
      </c>
      <c r="C10" s="2"/>
      <c r="D10" s="2"/>
      <c r="E10" s="2"/>
      <c r="F10" s="2"/>
      <c r="G10" s="2"/>
      <c r="H10" s="2" t="s">
        <v>116</v>
      </c>
      <c r="I10" s="2"/>
      <c r="J10" s="2"/>
      <c r="K10" s="2"/>
      <c r="L10" s="2"/>
      <c r="M10" s="2"/>
      <c r="N10" s="2"/>
    </row>
    <row r="11" ht="66" customHeight="1" spans="1:14">
      <c r="A11" s="2"/>
      <c r="B11" s="7" t="s">
        <v>157</v>
      </c>
      <c r="C11" s="7"/>
      <c r="D11" s="7"/>
      <c r="E11" s="7"/>
      <c r="F11" s="7"/>
      <c r="G11" s="7"/>
      <c r="H11" s="7" t="s">
        <v>158</v>
      </c>
      <c r="I11" s="7"/>
      <c r="J11" s="7"/>
      <c r="K11" s="7"/>
      <c r="L11" s="7"/>
      <c r="M11" s="7"/>
      <c r="N11" s="7"/>
    </row>
    <row r="12" ht="18.95" customHeight="1" spans="1:14">
      <c r="A12" s="38" t="s">
        <v>119</v>
      </c>
      <c r="B12" s="39" t="s">
        <v>37</v>
      </c>
      <c r="C12" s="39" t="s">
        <v>38</v>
      </c>
      <c r="D12" s="39" t="s">
        <v>39</v>
      </c>
      <c r="E12" s="39"/>
      <c r="F12" s="39"/>
      <c r="G12" s="39" t="s">
        <v>40</v>
      </c>
      <c r="H12" s="39" t="s">
        <v>41</v>
      </c>
      <c r="I12" s="39" t="s">
        <v>21</v>
      </c>
      <c r="J12" s="39"/>
      <c r="K12" s="39" t="s">
        <v>22</v>
      </c>
      <c r="L12" s="39"/>
      <c r="M12" s="39" t="s">
        <v>42</v>
      </c>
      <c r="N12" s="39"/>
    </row>
    <row r="13" ht="15" customHeight="1" spans="1:14">
      <c r="A13" s="38"/>
      <c r="B13" s="39" t="s">
        <v>120</v>
      </c>
      <c r="C13" s="39" t="s">
        <v>121</v>
      </c>
      <c r="D13" s="40" t="s">
        <v>159</v>
      </c>
      <c r="E13" s="40"/>
      <c r="F13" s="40"/>
      <c r="G13" s="39" t="s">
        <v>160</v>
      </c>
      <c r="H13" s="39" t="s">
        <v>161</v>
      </c>
      <c r="I13" s="39">
        <v>6.25</v>
      </c>
      <c r="J13" s="39"/>
      <c r="K13" s="39">
        <v>6.25</v>
      </c>
      <c r="L13" s="39"/>
      <c r="M13" s="39"/>
      <c r="N13" s="39"/>
    </row>
    <row r="14" ht="15" customHeight="1" spans="1:14">
      <c r="A14" s="38"/>
      <c r="B14" s="39"/>
      <c r="C14" s="39"/>
      <c r="D14" s="40" t="s">
        <v>122</v>
      </c>
      <c r="E14" s="40"/>
      <c r="F14" s="40"/>
      <c r="G14" s="39" t="s">
        <v>162</v>
      </c>
      <c r="H14" s="39" t="s">
        <v>163</v>
      </c>
      <c r="I14" s="39">
        <v>6.25</v>
      </c>
      <c r="J14" s="39"/>
      <c r="K14" s="39">
        <v>6.25</v>
      </c>
      <c r="L14" s="39"/>
      <c r="M14" s="39"/>
      <c r="N14" s="39"/>
    </row>
    <row r="15" ht="15" customHeight="1" spans="1:14">
      <c r="A15" s="38"/>
      <c r="B15" s="39"/>
      <c r="C15" s="39" t="s">
        <v>128</v>
      </c>
      <c r="D15" s="40" t="s">
        <v>67</v>
      </c>
      <c r="E15" s="40"/>
      <c r="F15" s="40"/>
      <c r="G15" s="39" t="s">
        <v>130</v>
      </c>
      <c r="H15" s="41">
        <v>98.28</v>
      </c>
      <c r="I15" s="39">
        <v>6.25</v>
      </c>
      <c r="J15" s="39"/>
      <c r="K15" s="39">
        <v>6.25</v>
      </c>
      <c r="L15" s="39"/>
      <c r="M15" s="39"/>
      <c r="N15" s="39"/>
    </row>
    <row r="16" ht="15" customHeight="1" spans="1:14">
      <c r="A16" s="38"/>
      <c r="B16" s="39"/>
      <c r="C16" s="39"/>
      <c r="D16" s="40" t="s">
        <v>164</v>
      </c>
      <c r="E16" s="40"/>
      <c r="F16" s="40"/>
      <c r="G16" s="39" t="s">
        <v>137</v>
      </c>
      <c r="H16" s="42">
        <v>1</v>
      </c>
      <c r="I16" s="39">
        <v>6.25</v>
      </c>
      <c r="J16" s="39"/>
      <c r="K16" s="39">
        <v>6.25</v>
      </c>
      <c r="L16" s="39"/>
      <c r="M16" s="39"/>
      <c r="N16" s="39"/>
    </row>
    <row r="17" ht="15" customHeight="1" spans="1:14">
      <c r="A17" s="38"/>
      <c r="B17" s="39"/>
      <c r="C17" s="39" t="s">
        <v>132</v>
      </c>
      <c r="D17" s="40" t="s">
        <v>165</v>
      </c>
      <c r="E17" s="40"/>
      <c r="F17" s="40"/>
      <c r="G17" s="39" t="s">
        <v>137</v>
      </c>
      <c r="H17" s="42">
        <v>1</v>
      </c>
      <c r="I17" s="39">
        <v>6.25</v>
      </c>
      <c r="J17" s="39"/>
      <c r="K17" s="39">
        <v>6.25</v>
      </c>
      <c r="L17" s="39"/>
      <c r="M17" s="39"/>
      <c r="N17" s="39"/>
    </row>
    <row r="18" ht="15" customHeight="1" spans="1:14">
      <c r="A18" s="38"/>
      <c r="B18" s="39"/>
      <c r="C18" s="39"/>
      <c r="D18" s="40" t="s">
        <v>166</v>
      </c>
      <c r="E18" s="40"/>
      <c r="F18" s="40"/>
      <c r="G18" s="39" t="s">
        <v>137</v>
      </c>
      <c r="H18" s="42">
        <v>1</v>
      </c>
      <c r="I18" s="39">
        <v>6.25</v>
      </c>
      <c r="J18" s="39"/>
      <c r="K18" s="39">
        <v>6.25</v>
      </c>
      <c r="L18" s="39"/>
      <c r="M18" s="39"/>
      <c r="N18" s="39"/>
    </row>
    <row r="19" ht="15" customHeight="1" spans="1:14">
      <c r="A19" s="38"/>
      <c r="B19" s="39"/>
      <c r="C19" s="39" t="s">
        <v>135</v>
      </c>
      <c r="D19" s="40" t="s">
        <v>167</v>
      </c>
      <c r="E19" s="40"/>
      <c r="F19" s="40"/>
      <c r="G19" s="39" t="s">
        <v>168</v>
      </c>
      <c r="H19" s="42">
        <v>1</v>
      </c>
      <c r="I19" s="39">
        <v>6.25</v>
      </c>
      <c r="J19" s="39"/>
      <c r="K19" s="39">
        <v>6.25</v>
      </c>
      <c r="L19" s="39"/>
      <c r="M19" s="39"/>
      <c r="N19" s="39"/>
    </row>
    <row r="20" ht="15" customHeight="1" spans="1:14">
      <c r="A20" s="38"/>
      <c r="B20" s="39"/>
      <c r="C20" s="39"/>
      <c r="D20" s="40" t="s">
        <v>169</v>
      </c>
      <c r="E20" s="40"/>
      <c r="F20" s="40"/>
      <c r="G20" s="43" t="s">
        <v>168</v>
      </c>
      <c r="H20" s="44">
        <v>1</v>
      </c>
      <c r="I20" s="43">
        <v>6.25</v>
      </c>
      <c r="J20" s="43"/>
      <c r="K20" s="43">
        <v>6.25</v>
      </c>
      <c r="L20" s="43"/>
      <c r="M20" s="39"/>
      <c r="N20" s="39"/>
    </row>
    <row r="21" ht="27" customHeight="1" spans="1:14">
      <c r="A21" s="38"/>
      <c r="B21" s="39" t="s">
        <v>140</v>
      </c>
      <c r="C21" s="39" t="s">
        <v>141</v>
      </c>
      <c r="D21" s="40" t="s">
        <v>55</v>
      </c>
      <c r="E21" s="40"/>
      <c r="F21" s="40"/>
      <c r="G21" s="10" t="s">
        <v>56</v>
      </c>
      <c r="H21" s="45">
        <v>1</v>
      </c>
      <c r="I21" s="43">
        <v>5</v>
      </c>
      <c r="J21" s="43"/>
      <c r="K21" s="43">
        <v>5</v>
      </c>
      <c r="L21" s="43"/>
      <c r="M21" s="39"/>
      <c r="N21" s="39"/>
    </row>
    <row r="22" ht="25" customHeight="1" spans="1:14">
      <c r="A22" s="38"/>
      <c r="B22" s="39"/>
      <c r="C22" s="39" t="s">
        <v>143</v>
      </c>
      <c r="D22" s="40" t="s">
        <v>75</v>
      </c>
      <c r="E22" s="40"/>
      <c r="F22" s="40"/>
      <c r="G22" s="10" t="s">
        <v>147</v>
      </c>
      <c r="H22" s="45">
        <v>1</v>
      </c>
      <c r="I22" s="43">
        <v>5</v>
      </c>
      <c r="J22" s="43"/>
      <c r="K22" s="43">
        <v>5</v>
      </c>
      <c r="L22" s="43"/>
      <c r="M22" s="39"/>
      <c r="N22" s="39"/>
    </row>
    <row r="23" ht="25" customHeight="1" spans="1:14">
      <c r="A23" s="38"/>
      <c r="B23" s="39"/>
      <c r="C23" s="46" t="s">
        <v>148</v>
      </c>
      <c r="D23" s="47" t="s">
        <v>170</v>
      </c>
      <c r="E23" s="48"/>
      <c r="F23" s="49"/>
      <c r="G23" s="10" t="s">
        <v>137</v>
      </c>
      <c r="H23" s="45">
        <v>1</v>
      </c>
      <c r="I23" s="53">
        <v>5</v>
      </c>
      <c r="J23" s="54"/>
      <c r="K23" s="53">
        <v>5</v>
      </c>
      <c r="L23" s="54"/>
      <c r="M23" s="55"/>
      <c r="N23" s="56"/>
    </row>
    <row r="24" ht="25" customHeight="1" spans="1:14">
      <c r="A24" s="38"/>
      <c r="B24" s="39"/>
      <c r="C24" s="50"/>
      <c r="D24" s="40" t="s">
        <v>171</v>
      </c>
      <c r="E24" s="40"/>
      <c r="F24" s="40"/>
      <c r="G24" s="10" t="s">
        <v>56</v>
      </c>
      <c r="H24" s="45">
        <v>1</v>
      </c>
      <c r="I24" s="43">
        <v>5</v>
      </c>
      <c r="J24" s="43"/>
      <c r="K24" s="43">
        <v>5</v>
      </c>
      <c r="L24" s="43"/>
      <c r="M24" s="39"/>
      <c r="N24" s="39"/>
    </row>
    <row r="25" ht="25" customHeight="1" spans="1:14">
      <c r="A25" s="38"/>
      <c r="B25" s="39"/>
      <c r="C25" s="51" t="s">
        <v>149</v>
      </c>
      <c r="D25" s="47" t="s">
        <v>53</v>
      </c>
      <c r="E25" s="48"/>
      <c r="F25" s="49"/>
      <c r="G25" s="10" t="s">
        <v>54</v>
      </c>
      <c r="H25" s="45">
        <v>1</v>
      </c>
      <c r="I25" s="53">
        <v>5</v>
      </c>
      <c r="J25" s="54"/>
      <c r="K25" s="53">
        <v>5</v>
      </c>
      <c r="L25" s="54"/>
      <c r="M25" s="55"/>
      <c r="N25" s="56"/>
    </row>
    <row r="26" ht="32" customHeight="1" spans="1:14">
      <c r="A26" s="38"/>
      <c r="B26" s="39"/>
      <c r="C26" s="50"/>
      <c r="D26" s="40" t="s">
        <v>172</v>
      </c>
      <c r="E26" s="40"/>
      <c r="F26" s="40"/>
      <c r="G26" s="10" t="s">
        <v>56</v>
      </c>
      <c r="H26" s="45">
        <v>1</v>
      </c>
      <c r="I26" s="43">
        <v>5</v>
      </c>
      <c r="J26" s="43"/>
      <c r="K26" s="43">
        <v>5</v>
      </c>
      <c r="L26" s="43"/>
      <c r="M26" s="39"/>
      <c r="N26" s="39"/>
    </row>
    <row r="27" ht="30" customHeight="1" spans="1:14">
      <c r="A27" s="38"/>
      <c r="B27" s="39" t="s">
        <v>151</v>
      </c>
      <c r="C27" s="39" t="s">
        <v>152</v>
      </c>
      <c r="D27" s="40" t="s">
        <v>153</v>
      </c>
      <c r="E27" s="40"/>
      <c r="F27" s="40"/>
      <c r="G27" s="10" t="s">
        <v>154</v>
      </c>
      <c r="H27" s="45">
        <v>1</v>
      </c>
      <c r="I27" s="43">
        <v>5</v>
      </c>
      <c r="J27" s="43"/>
      <c r="K27" s="43">
        <v>5</v>
      </c>
      <c r="L27" s="43"/>
      <c r="M27" s="39"/>
      <c r="N27" s="39"/>
    </row>
    <row r="28" ht="24" customHeight="1" spans="1:14">
      <c r="A28" s="38"/>
      <c r="B28" s="39"/>
      <c r="C28" s="39"/>
      <c r="D28" s="40" t="s">
        <v>155</v>
      </c>
      <c r="E28" s="40"/>
      <c r="F28" s="40"/>
      <c r="G28" s="10" t="s">
        <v>154</v>
      </c>
      <c r="H28" s="45">
        <v>1</v>
      </c>
      <c r="I28" s="43">
        <v>5</v>
      </c>
      <c r="J28" s="43"/>
      <c r="K28" s="43">
        <v>5</v>
      </c>
      <c r="L28" s="43"/>
      <c r="M28" s="39"/>
      <c r="N28" s="39"/>
    </row>
    <row r="29" ht="15" customHeight="1" spans="1:14">
      <c r="A29" s="52" t="s">
        <v>85</v>
      </c>
      <c r="B29" s="52"/>
      <c r="C29" s="52"/>
      <c r="D29" s="52"/>
      <c r="E29" s="52"/>
      <c r="F29" s="52"/>
      <c r="G29" s="52"/>
      <c r="H29" s="52"/>
      <c r="I29" s="52">
        <v>100</v>
      </c>
      <c r="J29" s="52"/>
      <c r="K29" s="52">
        <f>SUM(K13:K28)+N6</f>
        <v>100</v>
      </c>
      <c r="L29" s="52"/>
      <c r="M29" s="57"/>
      <c r="N29" s="57"/>
    </row>
    <row r="30" spans="1:14">
      <c r="A30" s="14" t="s">
        <v>86</v>
      </c>
      <c r="B30" s="15" t="s">
        <v>87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9"/>
    </row>
    <row r="31" customFormat="1" ht="15.95" customHeight="1"/>
  </sheetData>
  <mergeCells count="124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B30:N30"/>
    <mergeCell ref="A10:A11"/>
    <mergeCell ref="A12:A28"/>
    <mergeCell ref="B13:B20"/>
    <mergeCell ref="B21:B26"/>
    <mergeCell ref="B27:B28"/>
    <mergeCell ref="C13:C14"/>
    <mergeCell ref="C15:C16"/>
    <mergeCell ref="C17:C18"/>
    <mergeCell ref="C19:C20"/>
    <mergeCell ref="C23:C24"/>
    <mergeCell ref="C25:C26"/>
    <mergeCell ref="C27:C28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I21" sqref="I21"/>
    </sheetView>
  </sheetViews>
  <sheetFormatPr defaultColWidth="9" defaultRowHeight="13.5"/>
  <cols>
    <col min="1" max="1" width="5.75833333333333" style="21" customWidth="1"/>
    <col min="2" max="2" width="23" customWidth="1"/>
    <col min="3" max="3" width="18.125" customWidth="1"/>
    <col min="4" max="10" width="11.5" customWidth="1"/>
    <col min="11" max="11" width="10" customWidth="1"/>
    <col min="12" max="12" width="11.5" customWidth="1"/>
  </cols>
  <sheetData>
    <row r="1" ht="57" customHeight="1" spans="1:12">
      <c r="A1" s="22" t="s">
        <v>173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="20" customFormat="1" ht="30" customHeight="1" spans="1:12">
      <c r="A2" s="23" t="s">
        <v>90</v>
      </c>
      <c r="B2" s="24" t="s">
        <v>174</v>
      </c>
      <c r="C2" s="25" t="s">
        <v>92</v>
      </c>
      <c r="D2" s="26" t="s">
        <v>175</v>
      </c>
      <c r="E2" s="27"/>
      <c r="F2" s="27"/>
      <c r="G2" s="27"/>
      <c r="H2" s="27"/>
      <c r="I2" s="27"/>
      <c r="J2" s="29"/>
      <c r="K2" s="23" t="s">
        <v>94</v>
      </c>
      <c r="L2" s="23" t="s">
        <v>95</v>
      </c>
    </row>
    <row r="3" s="20" customFormat="1" ht="30" customHeight="1" spans="1:12">
      <c r="A3" s="28"/>
      <c r="B3" s="24"/>
      <c r="C3" s="25"/>
      <c r="D3" s="26" t="s">
        <v>18</v>
      </c>
      <c r="E3" s="27"/>
      <c r="F3" s="27"/>
      <c r="G3" s="27"/>
      <c r="H3" s="29"/>
      <c r="I3" s="35" t="s">
        <v>96</v>
      </c>
      <c r="J3" s="35" t="s">
        <v>97</v>
      </c>
      <c r="K3" s="28"/>
      <c r="L3" s="28"/>
    </row>
    <row r="4" s="20" customFormat="1" ht="30" customHeight="1" spans="1:12">
      <c r="A4" s="30"/>
      <c r="B4" s="24"/>
      <c r="C4" s="25"/>
      <c r="D4" s="25" t="s">
        <v>98</v>
      </c>
      <c r="E4" s="24" t="s">
        <v>176</v>
      </c>
      <c r="F4" s="24" t="s">
        <v>177</v>
      </c>
      <c r="G4" s="24" t="s">
        <v>178</v>
      </c>
      <c r="H4" s="24" t="s">
        <v>179</v>
      </c>
      <c r="I4" s="36"/>
      <c r="J4" s="30"/>
      <c r="K4" s="30"/>
      <c r="L4" s="28"/>
    </row>
    <row r="5" ht="30" customHeight="1" spans="1:12">
      <c r="A5" s="31">
        <v>1</v>
      </c>
      <c r="B5" s="32" t="s">
        <v>180</v>
      </c>
      <c r="C5" t="s">
        <v>103</v>
      </c>
      <c r="D5" s="33">
        <f>SUM(E5:H5)</f>
        <v>215</v>
      </c>
      <c r="E5" s="31">
        <v>215</v>
      </c>
      <c r="F5" s="31"/>
      <c r="G5" s="31"/>
      <c r="H5" s="31"/>
      <c r="I5" s="31">
        <v>215</v>
      </c>
      <c r="J5" s="37">
        <v>1</v>
      </c>
      <c r="K5" s="31">
        <v>100</v>
      </c>
      <c r="L5" s="31"/>
    </row>
    <row r="6" ht="30" customHeight="1" spans="1:12">
      <c r="A6" s="31"/>
      <c r="B6" s="32"/>
      <c r="C6" s="34"/>
      <c r="D6" s="18"/>
      <c r="E6" s="18"/>
      <c r="F6" s="18"/>
      <c r="G6" s="18"/>
      <c r="H6" s="18"/>
      <c r="I6" s="18"/>
      <c r="J6" s="18"/>
      <c r="K6" s="18"/>
      <c r="L6" s="18"/>
    </row>
    <row r="7" ht="30" customHeight="1" spans="1:12">
      <c r="A7" s="31"/>
      <c r="B7" s="32"/>
      <c r="C7" s="34"/>
      <c r="D7" s="18"/>
      <c r="E7" s="18"/>
      <c r="F7" s="18"/>
      <c r="G7" s="18"/>
      <c r="H7" s="18"/>
      <c r="I7" s="18"/>
      <c r="J7" s="18"/>
      <c r="K7" s="18"/>
      <c r="L7" s="18"/>
    </row>
    <row r="8" ht="30" customHeight="1" spans="1:12">
      <c r="A8" s="31"/>
      <c r="B8" s="34"/>
      <c r="C8" s="34"/>
      <c r="D8" s="18"/>
      <c r="E8" s="18"/>
      <c r="F8" s="18"/>
      <c r="G8" s="18"/>
      <c r="H8" s="18"/>
      <c r="I8" s="18"/>
      <c r="J8" s="18"/>
      <c r="K8" s="18"/>
      <c r="L8" s="18"/>
    </row>
    <row r="9" ht="30" customHeight="1" spans="1:12">
      <c r="A9" s="31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ht="30" customHeight="1" spans="1:12">
      <c r="A10" s="31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ht="30" customHeight="1" spans="1:12">
      <c r="A11" s="31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ht="30" customHeight="1" spans="1:12">
      <c r="A12" s="31"/>
      <c r="B12" s="34" t="s">
        <v>105</v>
      </c>
      <c r="C12" s="18"/>
      <c r="D12" s="33">
        <f>SUM(E12:H12)</f>
        <v>215</v>
      </c>
      <c r="E12" s="31">
        <v>215</v>
      </c>
      <c r="F12" s="31"/>
      <c r="G12" s="31"/>
      <c r="H12" s="31"/>
      <c r="I12" s="31">
        <v>215</v>
      </c>
      <c r="J12" s="37">
        <v>1</v>
      </c>
      <c r="K12" s="31">
        <v>100</v>
      </c>
      <c r="L12" s="18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ageMargins left="0.75" right="0.75" top="1" bottom="1" header="0.5" footer="0.5"/>
  <pageSetup paperSize="9" scale="88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selection activeCell="K25" sqref="K25:L25"/>
    </sheetView>
  </sheetViews>
  <sheetFormatPr defaultColWidth="9" defaultRowHeight="13.5"/>
  <cols>
    <col min="1" max="1" width="5.25833333333333" customWidth="1"/>
    <col min="3" max="3" width="7.25833333333333" customWidth="1"/>
    <col min="5" max="5" width="11.625" customWidth="1"/>
    <col min="6" max="6" width="6.25833333333333" customWidth="1"/>
    <col min="7" max="7" width="10.875" customWidth="1"/>
    <col min="8" max="8" width="10" customWidth="1"/>
    <col min="9" max="9" width="4.625" customWidth="1"/>
    <col min="10" max="10" width="3.25833333333333" customWidth="1"/>
    <col min="11" max="11" width="6.25833333333333" customWidth="1"/>
    <col min="12" max="12" width="1" customWidth="1"/>
    <col min="13" max="13" width="8.5" customWidth="1"/>
    <col min="14" max="14" width="11.5" customWidth="1"/>
  </cols>
  <sheetData>
    <row r="1" ht="57" customHeight="1" spans="1:14">
      <c r="A1" s="1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174</v>
      </c>
      <c r="B2" s="2"/>
      <c r="C2" s="2" t="s">
        <v>180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182</v>
      </c>
      <c r="B3" s="2"/>
      <c r="C3" s="2" t="s">
        <v>103</v>
      </c>
      <c r="D3" s="2"/>
      <c r="E3" s="2"/>
      <c r="F3" s="2"/>
      <c r="G3" s="2"/>
      <c r="H3" s="3" t="s">
        <v>108</v>
      </c>
      <c r="I3" s="3"/>
      <c r="J3" s="2" t="s">
        <v>15</v>
      </c>
      <c r="K3" s="2"/>
      <c r="L3" s="2"/>
      <c r="M3" s="2"/>
      <c r="N3" s="2"/>
    </row>
    <row r="4" ht="15" customHeight="1" spans="1:14">
      <c r="A4" s="2" t="s">
        <v>93</v>
      </c>
      <c r="B4" s="2"/>
      <c r="C4" s="2"/>
      <c r="D4" s="2"/>
      <c r="E4" s="2" t="s">
        <v>17</v>
      </c>
      <c r="F4" s="2" t="s">
        <v>109</v>
      </c>
      <c r="G4" s="2"/>
      <c r="H4" s="2" t="s">
        <v>110</v>
      </c>
      <c r="I4" s="2"/>
      <c r="J4" s="2" t="s">
        <v>21</v>
      </c>
      <c r="K4" s="2"/>
      <c r="L4" s="2" t="s">
        <v>111</v>
      </c>
      <c r="M4" s="2"/>
      <c r="N4" s="2" t="s">
        <v>22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4" t="s">
        <v>112</v>
      </c>
      <c r="D6" s="4"/>
      <c r="E6" s="2">
        <f t="shared" ref="E6:H6" si="0">E7+E8+E9+E10</f>
        <v>200</v>
      </c>
      <c r="F6" s="2">
        <f t="shared" si="0"/>
        <v>215</v>
      </c>
      <c r="G6" s="2"/>
      <c r="H6" s="2">
        <f t="shared" si="0"/>
        <v>215</v>
      </c>
      <c r="I6" s="2"/>
      <c r="J6" s="2">
        <v>10</v>
      </c>
      <c r="K6" s="2"/>
      <c r="L6" s="17">
        <f>H6/F6</f>
        <v>1</v>
      </c>
      <c r="M6" s="17"/>
      <c r="N6" s="2">
        <v>10</v>
      </c>
    </row>
    <row r="7" ht="15" customHeight="1" spans="1:14">
      <c r="A7" s="2"/>
      <c r="B7" s="2"/>
      <c r="C7" s="2" t="s">
        <v>183</v>
      </c>
      <c r="D7" s="2"/>
      <c r="E7" s="2">
        <v>200</v>
      </c>
      <c r="F7" s="2">
        <v>215</v>
      </c>
      <c r="G7" s="2"/>
      <c r="H7" s="2">
        <v>215</v>
      </c>
      <c r="I7" s="2"/>
      <c r="J7" s="2" t="s">
        <v>25</v>
      </c>
      <c r="K7" s="2"/>
      <c r="L7" s="2"/>
      <c r="M7" s="2"/>
      <c r="N7" s="2" t="s">
        <v>25</v>
      </c>
    </row>
    <row r="8" ht="15" customHeight="1" spans="1:14">
      <c r="A8" s="2"/>
      <c r="B8" s="2"/>
      <c r="C8" s="5" t="s">
        <v>184</v>
      </c>
      <c r="D8" s="6"/>
      <c r="E8" s="2"/>
      <c r="F8" s="5"/>
      <c r="G8" s="6"/>
      <c r="H8" s="5"/>
      <c r="I8" s="6"/>
      <c r="J8" s="2" t="s">
        <v>25</v>
      </c>
      <c r="K8" s="2"/>
      <c r="L8" s="2"/>
      <c r="M8" s="2"/>
      <c r="N8" s="2" t="s">
        <v>25</v>
      </c>
    </row>
    <row r="9" ht="15" customHeight="1" spans="1:14">
      <c r="A9" s="2"/>
      <c r="B9" s="2"/>
      <c r="C9" s="2" t="s">
        <v>185</v>
      </c>
      <c r="D9" s="2"/>
      <c r="E9" s="2"/>
      <c r="F9" s="2"/>
      <c r="G9" s="2"/>
      <c r="H9" s="2"/>
      <c r="I9" s="2"/>
      <c r="J9" s="2" t="s">
        <v>25</v>
      </c>
      <c r="K9" s="2"/>
      <c r="L9" s="2"/>
      <c r="M9" s="2"/>
      <c r="N9" s="2" t="s">
        <v>25</v>
      </c>
    </row>
    <row r="10" ht="15" customHeight="1" spans="1:14">
      <c r="A10" s="2"/>
      <c r="B10" s="2"/>
      <c r="C10" s="2" t="s">
        <v>186</v>
      </c>
      <c r="D10" s="2"/>
      <c r="E10" s="2"/>
      <c r="F10" s="2"/>
      <c r="G10" s="2"/>
      <c r="H10" s="2"/>
      <c r="I10" s="2"/>
      <c r="J10" s="2" t="s">
        <v>25</v>
      </c>
      <c r="K10" s="2"/>
      <c r="L10" s="2"/>
      <c r="M10" s="2"/>
      <c r="N10" s="2" t="s">
        <v>25</v>
      </c>
    </row>
    <row r="11" ht="15" customHeight="1" spans="1:14">
      <c r="A11" s="2" t="s">
        <v>115</v>
      </c>
      <c r="B11" s="2" t="s">
        <v>28</v>
      </c>
      <c r="C11" s="2"/>
      <c r="D11" s="2"/>
      <c r="E11" s="2"/>
      <c r="F11" s="2"/>
      <c r="G11" s="2"/>
      <c r="H11" s="2" t="s">
        <v>116</v>
      </c>
      <c r="I11" s="2"/>
      <c r="J11" s="2"/>
      <c r="K11" s="2"/>
      <c r="L11" s="2"/>
      <c r="M11" s="2"/>
      <c r="N11" s="2"/>
    </row>
    <row r="12" ht="81" customHeight="1" spans="1:14">
      <c r="A12" s="2"/>
      <c r="B12" s="7" t="s">
        <v>187</v>
      </c>
      <c r="C12" s="7"/>
      <c r="D12" s="7"/>
      <c r="E12" s="7"/>
      <c r="F12" s="7"/>
      <c r="G12" s="7"/>
      <c r="H12" s="7" t="s">
        <v>187</v>
      </c>
      <c r="I12" s="7"/>
      <c r="J12" s="7"/>
      <c r="K12" s="7"/>
      <c r="L12" s="7"/>
      <c r="M12" s="7"/>
      <c r="N12" s="7"/>
    </row>
    <row r="13" ht="30.95" customHeight="1" spans="1:14">
      <c r="A13" s="8" t="s">
        <v>119</v>
      </c>
      <c r="B13" s="2" t="s">
        <v>37</v>
      </c>
      <c r="C13" s="2" t="s">
        <v>38</v>
      </c>
      <c r="D13" s="2" t="s">
        <v>39</v>
      </c>
      <c r="E13" s="2"/>
      <c r="F13" s="2"/>
      <c r="G13" s="2" t="s">
        <v>40</v>
      </c>
      <c r="H13" s="2" t="s">
        <v>41</v>
      </c>
      <c r="I13" s="2" t="s">
        <v>21</v>
      </c>
      <c r="J13" s="2"/>
      <c r="K13" s="2" t="s">
        <v>22</v>
      </c>
      <c r="L13" s="2"/>
      <c r="M13" s="2" t="s">
        <v>42</v>
      </c>
      <c r="N13" s="2"/>
    </row>
    <row r="14" ht="15" customHeight="1" spans="1:14">
      <c r="A14" s="8"/>
      <c r="B14" s="2" t="s">
        <v>120</v>
      </c>
      <c r="C14" s="2" t="s">
        <v>121</v>
      </c>
      <c r="D14" s="9" t="s">
        <v>188</v>
      </c>
      <c r="E14" s="9"/>
      <c r="F14" s="9"/>
      <c r="G14" s="10" t="s">
        <v>189</v>
      </c>
      <c r="H14" s="2" t="s">
        <v>190</v>
      </c>
      <c r="I14" s="2">
        <v>3.84</v>
      </c>
      <c r="J14" s="2"/>
      <c r="K14" s="2">
        <v>3.84</v>
      </c>
      <c r="L14" s="2"/>
      <c r="M14" s="2"/>
      <c r="N14" s="2"/>
    </row>
    <row r="15" ht="15" customHeight="1" spans="1:14">
      <c r="A15" s="8"/>
      <c r="B15" s="2"/>
      <c r="C15" s="2"/>
      <c r="D15" s="9" t="s">
        <v>191</v>
      </c>
      <c r="E15" s="9"/>
      <c r="F15" s="9"/>
      <c r="G15" s="10" t="s">
        <v>192</v>
      </c>
      <c r="H15" s="2" t="s">
        <v>193</v>
      </c>
      <c r="I15" s="2">
        <v>3.84</v>
      </c>
      <c r="J15" s="2"/>
      <c r="K15" s="2">
        <v>3.84</v>
      </c>
      <c r="L15" s="2"/>
      <c r="M15" s="2"/>
      <c r="N15" s="2"/>
    </row>
    <row r="16" ht="15" customHeight="1" spans="1:14">
      <c r="A16" s="8"/>
      <c r="B16" s="2"/>
      <c r="C16" s="2"/>
      <c r="D16" s="9" t="s">
        <v>194</v>
      </c>
      <c r="E16" s="9"/>
      <c r="F16" s="9"/>
      <c r="G16" s="10" t="s">
        <v>195</v>
      </c>
      <c r="H16" s="2" t="s">
        <v>196</v>
      </c>
      <c r="I16" s="2">
        <v>3.84</v>
      </c>
      <c r="J16" s="2"/>
      <c r="K16" s="2">
        <v>3.84</v>
      </c>
      <c r="L16" s="2"/>
      <c r="M16" s="2"/>
      <c r="N16" s="2"/>
    </row>
    <row r="17" ht="15" customHeight="1" spans="1:14">
      <c r="A17" s="8"/>
      <c r="B17" s="2"/>
      <c r="C17" s="2"/>
      <c r="D17" s="9" t="s">
        <v>122</v>
      </c>
      <c r="E17" s="9"/>
      <c r="F17" s="9"/>
      <c r="G17" s="10" t="s">
        <v>197</v>
      </c>
      <c r="H17" s="2" t="s">
        <v>198</v>
      </c>
      <c r="I17" s="2">
        <v>3.92</v>
      </c>
      <c r="J17" s="2"/>
      <c r="K17" s="2">
        <v>3.92</v>
      </c>
      <c r="L17" s="2"/>
      <c r="M17" s="2"/>
      <c r="N17" s="2"/>
    </row>
    <row r="18" ht="15" customHeight="1" spans="1:14">
      <c r="A18" s="8"/>
      <c r="B18" s="2"/>
      <c r="C18" s="2" t="s">
        <v>128</v>
      </c>
      <c r="D18" s="9" t="s">
        <v>199</v>
      </c>
      <c r="E18" s="9"/>
      <c r="F18" s="9"/>
      <c r="G18" s="10" t="s">
        <v>137</v>
      </c>
      <c r="H18" s="11">
        <v>1</v>
      </c>
      <c r="I18" s="2">
        <v>3.84</v>
      </c>
      <c r="J18" s="2"/>
      <c r="K18" s="2">
        <v>3.84</v>
      </c>
      <c r="L18" s="2"/>
      <c r="M18" s="2"/>
      <c r="N18" s="2"/>
    </row>
    <row r="19" ht="15" customHeight="1" spans="1:14">
      <c r="A19" s="8"/>
      <c r="B19" s="2"/>
      <c r="C19" s="2"/>
      <c r="D19" s="9" t="s">
        <v>200</v>
      </c>
      <c r="E19" s="9"/>
      <c r="F19" s="9"/>
      <c r="G19" s="10" t="s">
        <v>137</v>
      </c>
      <c r="H19" s="11">
        <v>1</v>
      </c>
      <c r="I19" s="2">
        <v>3.84</v>
      </c>
      <c r="J19" s="2"/>
      <c r="K19" s="2">
        <v>3.84</v>
      </c>
      <c r="L19" s="2"/>
      <c r="M19" s="2"/>
      <c r="N19" s="2"/>
    </row>
    <row r="20" ht="15" customHeight="1" spans="1:14">
      <c r="A20" s="8"/>
      <c r="B20" s="2"/>
      <c r="C20" s="2"/>
      <c r="D20" s="9" t="s">
        <v>129</v>
      </c>
      <c r="E20" s="9"/>
      <c r="F20" s="9"/>
      <c r="G20" s="10" t="s">
        <v>130</v>
      </c>
      <c r="H20" s="12">
        <v>0.9828</v>
      </c>
      <c r="I20" s="2">
        <v>3.84</v>
      </c>
      <c r="J20" s="2"/>
      <c r="K20" s="2">
        <v>3.84</v>
      </c>
      <c r="L20" s="2"/>
      <c r="M20" s="2"/>
      <c r="N20" s="2"/>
    </row>
    <row r="21" ht="15" customHeight="1" spans="1:14">
      <c r="A21" s="8"/>
      <c r="B21" s="2"/>
      <c r="C21" s="2"/>
      <c r="D21" s="9" t="s">
        <v>201</v>
      </c>
      <c r="E21" s="9"/>
      <c r="F21" s="9"/>
      <c r="G21" s="10" t="s">
        <v>137</v>
      </c>
      <c r="H21" s="11">
        <v>1</v>
      </c>
      <c r="I21" s="2">
        <v>3.84</v>
      </c>
      <c r="J21" s="2"/>
      <c r="K21" s="2">
        <v>3.84</v>
      </c>
      <c r="L21" s="2"/>
      <c r="M21" s="2"/>
      <c r="N21" s="2"/>
    </row>
    <row r="22" ht="15" customHeight="1" spans="1:14">
      <c r="A22" s="8"/>
      <c r="B22" s="2"/>
      <c r="C22" s="2" t="s">
        <v>132</v>
      </c>
      <c r="D22" s="9" t="s">
        <v>202</v>
      </c>
      <c r="E22" s="9"/>
      <c r="F22" s="9"/>
      <c r="G22" s="10" t="s">
        <v>84</v>
      </c>
      <c r="H22" s="11">
        <v>1</v>
      </c>
      <c r="I22" s="2">
        <v>3.84</v>
      </c>
      <c r="J22" s="2"/>
      <c r="K22" s="2">
        <v>3.84</v>
      </c>
      <c r="L22" s="2"/>
      <c r="M22" s="2"/>
      <c r="N22" s="2"/>
    </row>
    <row r="23" ht="15" customHeight="1" spans="1:14">
      <c r="A23" s="8"/>
      <c r="B23" s="2"/>
      <c r="C23" s="2"/>
      <c r="D23" s="9" t="s">
        <v>203</v>
      </c>
      <c r="E23" s="9"/>
      <c r="F23" s="9"/>
      <c r="G23" s="10" t="s">
        <v>84</v>
      </c>
      <c r="H23" s="11">
        <v>1</v>
      </c>
      <c r="I23" s="2">
        <v>3.84</v>
      </c>
      <c r="J23" s="2"/>
      <c r="K23" s="2">
        <v>3.84</v>
      </c>
      <c r="L23" s="2"/>
      <c r="M23" s="2"/>
      <c r="N23" s="2"/>
    </row>
    <row r="24" ht="15" customHeight="1" spans="1:14">
      <c r="A24" s="8"/>
      <c r="B24" s="2"/>
      <c r="C24" s="2"/>
      <c r="D24" s="9" t="s">
        <v>204</v>
      </c>
      <c r="E24" s="9"/>
      <c r="F24" s="9"/>
      <c r="G24" s="10" t="s">
        <v>205</v>
      </c>
      <c r="H24" s="11">
        <v>1</v>
      </c>
      <c r="I24" s="2">
        <v>3.84</v>
      </c>
      <c r="J24" s="2"/>
      <c r="K24" s="2">
        <v>3.84</v>
      </c>
      <c r="L24" s="2"/>
      <c r="M24" s="2"/>
      <c r="N24" s="2"/>
    </row>
    <row r="25" ht="15" customHeight="1" spans="1:14">
      <c r="A25" s="8"/>
      <c r="B25" s="2"/>
      <c r="C25" s="2" t="s">
        <v>135</v>
      </c>
      <c r="D25" s="9" t="s">
        <v>206</v>
      </c>
      <c r="E25" s="9"/>
      <c r="F25" s="9"/>
      <c r="G25" s="10" t="s">
        <v>137</v>
      </c>
      <c r="H25" s="11">
        <v>1</v>
      </c>
      <c r="I25" s="2">
        <v>3.84</v>
      </c>
      <c r="J25" s="2"/>
      <c r="K25" s="2">
        <v>3.84</v>
      </c>
      <c r="L25" s="2"/>
      <c r="M25" s="2"/>
      <c r="N25" s="2"/>
    </row>
    <row r="26" ht="15" customHeight="1" spans="1:14">
      <c r="A26" s="8"/>
      <c r="B26" s="2"/>
      <c r="C26" s="2"/>
      <c r="D26" s="9" t="s">
        <v>207</v>
      </c>
      <c r="E26" s="9"/>
      <c r="F26" s="9"/>
      <c r="G26" s="10" t="s">
        <v>137</v>
      </c>
      <c r="H26" s="11">
        <v>1</v>
      </c>
      <c r="I26" s="2">
        <v>3.84</v>
      </c>
      <c r="J26" s="2"/>
      <c r="K26" s="2">
        <v>3.84</v>
      </c>
      <c r="L26" s="2"/>
      <c r="M26" s="2"/>
      <c r="N26" s="2"/>
    </row>
    <row r="27" ht="15" customHeight="1" spans="1:14">
      <c r="A27" s="8"/>
      <c r="B27" s="2" t="s">
        <v>140</v>
      </c>
      <c r="C27" s="2" t="s">
        <v>141</v>
      </c>
      <c r="D27" s="9" t="s">
        <v>171</v>
      </c>
      <c r="E27" s="9"/>
      <c r="F27" s="9"/>
      <c r="G27" s="10" t="s">
        <v>56</v>
      </c>
      <c r="H27" s="11">
        <v>1</v>
      </c>
      <c r="I27" s="2">
        <v>3.75</v>
      </c>
      <c r="J27" s="2"/>
      <c r="K27" s="2">
        <v>3.75</v>
      </c>
      <c r="L27" s="2"/>
      <c r="M27" s="2"/>
      <c r="N27" s="2"/>
    </row>
    <row r="28" ht="15" customHeight="1" spans="1:14">
      <c r="A28" s="8"/>
      <c r="B28" s="2"/>
      <c r="C28" s="2"/>
      <c r="D28" s="9" t="s">
        <v>55</v>
      </c>
      <c r="E28" s="9"/>
      <c r="F28" s="9"/>
      <c r="G28" s="10" t="s">
        <v>56</v>
      </c>
      <c r="H28" s="11">
        <v>1</v>
      </c>
      <c r="I28" s="2">
        <v>3.75</v>
      </c>
      <c r="J28" s="2"/>
      <c r="K28" s="2">
        <v>3.75</v>
      </c>
      <c r="L28" s="2"/>
      <c r="M28" s="2"/>
      <c r="N28" s="2"/>
    </row>
    <row r="29" ht="15" customHeight="1" spans="1:14">
      <c r="A29" s="8"/>
      <c r="B29" s="2"/>
      <c r="C29" s="2"/>
      <c r="D29" s="9" t="s">
        <v>208</v>
      </c>
      <c r="E29" s="9"/>
      <c r="F29" s="9"/>
      <c r="G29" s="10" t="s">
        <v>130</v>
      </c>
      <c r="H29" s="11">
        <v>1</v>
      </c>
      <c r="I29" s="2">
        <v>3.75</v>
      </c>
      <c r="J29" s="2"/>
      <c r="K29" s="2">
        <v>3.75</v>
      </c>
      <c r="L29" s="2"/>
      <c r="M29" s="2"/>
      <c r="N29" s="2"/>
    </row>
    <row r="30" ht="15" customHeight="1" spans="1:14">
      <c r="A30" s="8"/>
      <c r="B30" s="2"/>
      <c r="C30" s="2" t="s">
        <v>143</v>
      </c>
      <c r="D30" s="9" t="s">
        <v>170</v>
      </c>
      <c r="E30" s="9"/>
      <c r="F30" s="9"/>
      <c r="G30" s="10" t="s">
        <v>209</v>
      </c>
      <c r="H30" s="2" t="s">
        <v>210</v>
      </c>
      <c r="I30" s="2">
        <v>3.75</v>
      </c>
      <c r="J30" s="2"/>
      <c r="K30" s="2">
        <v>3.75</v>
      </c>
      <c r="L30" s="2"/>
      <c r="M30" s="2"/>
      <c r="N30" s="2"/>
    </row>
    <row r="31" ht="15" customHeight="1" spans="1:14">
      <c r="A31" s="8"/>
      <c r="B31" s="2"/>
      <c r="C31" s="2"/>
      <c r="D31" s="9" t="s">
        <v>146</v>
      </c>
      <c r="E31" s="9"/>
      <c r="F31" s="9"/>
      <c r="G31" s="10" t="s">
        <v>147</v>
      </c>
      <c r="H31" s="11">
        <v>1</v>
      </c>
      <c r="I31" s="2">
        <v>3.75</v>
      </c>
      <c r="J31" s="2"/>
      <c r="K31" s="2">
        <v>3.75</v>
      </c>
      <c r="L31" s="2"/>
      <c r="M31" s="2"/>
      <c r="N31" s="2"/>
    </row>
    <row r="32" ht="27" customHeight="1" spans="1:14">
      <c r="A32" s="8"/>
      <c r="B32" s="2"/>
      <c r="C32" s="2" t="s">
        <v>148</v>
      </c>
      <c r="D32" s="9" t="s">
        <v>211</v>
      </c>
      <c r="E32" s="9"/>
      <c r="F32" s="9"/>
      <c r="G32" s="10" t="s">
        <v>212</v>
      </c>
      <c r="H32" s="11">
        <v>1</v>
      </c>
      <c r="I32" s="2">
        <v>3.75</v>
      </c>
      <c r="J32" s="2"/>
      <c r="K32" s="2">
        <v>3.75</v>
      </c>
      <c r="L32" s="2"/>
      <c r="M32" s="2"/>
      <c r="N32" s="2"/>
    </row>
    <row r="33" ht="15" customHeight="1" spans="1:14">
      <c r="A33" s="8"/>
      <c r="B33" s="2"/>
      <c r="C33" s="2" t="s">
        <v>149</v>
      </c>
      <c r="D33" s="9" t="s">
        <v>213</v>
      </c>
      <c r="E33" s="9"/>
      <c r="F33" s="9"/>
      <c r="G33" s="10" t="s">
        <v>54</v>
      </c>
      <c r="H33" s="11">
        <v>1</v>
      </c>
      <c r="I33" s="2">
        <v>3.75</v>
      </c>
      <c r="J33" s="2"/>
      <c r="K33" s="2">
        <v>3.75</v>
      </c>
      <c r="L33" s="2"/>
      <c r="M33" s="2"/>
      <c r="N33" s="2"/>
    </row>
    <row r="34" ht="15" customHeight="1" spans="1:14">
      <c r="A34" s="8"/>
      <c r="B34" s="2"/>
      <c r="C34" s="2"/>
      <c r="D34" s="9" t="s">
        <v>214</v>
      </c>
      <c r="E34" s="9"/>
      <c r="F34" s="9"/>
      <c r="G34" s="10" t="s">
        <v>56</v>
      </c>
      <c r="H34" s="11">
        <v>1</v>
      </c>
      <c r="I34" s="2">
        <v>3.75</v>
      </c>
      <c r="J34" s="2"/>
      <c r="K34" s="2">
        <v>3.75</v>
      </c>
      <c r="L34" s="2"/>
      <c r="M34" s="2"/>
      <c r="N34" s="2"/>
    </row>
    <row r="35" ht="15" customHeight="1" spans="1:14">
      <c r="A35" s="8"/>
      <c r="B35" s="2" t="s">
        <v>151</v>
      </c>
      <c r="C35" s="2" t="s">
        <v>152</v>
      </c>
      <c r="D35" s="9" t="s">
        <v>215</v>
      </c>
      <c r="E35" s="9"/>
      <c r="F35" s="9"/>
      <c r="G35" s="10" t="s">
        <v>154</v>
      </c>
      <c r="H35" s="11">
        <v>1</v>
      </c>
      <c r="I35" s="2">
        <v>5</v>
      </c>
      <c r="J35" s="2"/>
      <c r="K35" s="2">
        <v>5</v>
      </c>
      <c r="L35" s="2"/>
      <c r="M35" s="2"/>
      <c r="N35" s="2"/>
    </row>
    <row r="36" ht="27" customHeight="1" spans="1:14">
      <c r="A36" s="8"/>
      <c r="B36" s="2"/>
      <c r="C36" s="2"/>
      <c r="D36" s="9" t="s">
        <v>155</v>
      </c>
      <c r="E36" s="9"/>
      <c r="F36" s="9"/>
      <c r="G36" s="10" t="s">
        <v>154</v>
      </c>
      <c r="H36" s="11">
        <v>1</v>
      </c>
      <c r="I36" s="2">
        <v>5</v>
      </c>
      <c r="J36" s="2"/>
      <c r="K36" s="2">
        <v>5</v>
      </c>
      <c r="L36" s="2"/>
      <c r="M36" s="2"/>
      <c r="N36" s="2"/>
    </row>
    <row r="37" ht="15" customHeight="1" spans="1:14">
      <c r="A37" s="13" t="s">
        <v>85</v>
      </c>
      <c r="B37" s="13"/>
      <c r="C37" s="13"/>
      <c r="D37" s="13"/>
      <c r="E37" s="13"/>
      <c r="F37" s="13"/>
      <c r="G37" s="13"/>
      <c r="H37" s="13"/>
      <c r="I37" s="13">
        <v>100</v>
      </c>
      <c r="J37" s="13"/>
      <c r="K37" s="13">
        <f>SUM(K14:K36)+N6</f>
        <v>100</v>
      </c>
      <c r="L37" s="13"/>
      <c r="M37" s="18"/>
      <c r="N37" s="18"/>
    </row>
    <row r="38" spans="1:14">
      <c r="A38" s="14" t="s">
        <v>86</v>
      </c>
      <c r="B38" s="15" t="s">
        <v>87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9"/>
    </row>
  </sheetData>
  <mergeCells count="15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A37:H37"/>
    <mergeCell ref="I37:J37"/>
    <mergeCell ref="K37:L37"/>
    <mergeCell ref="M37:N37"/>
    <mergeCell ref="B38:N38"/>
    <mergeCell ref="A11:A12"/>
    <mergeCell ref="A13:A36"/>
    <mergeCell ref="B14:B26"/>
    <mergeCell ref="B27:B34"/>
    <mergeCell ref="B35:B36"/>
    <mergeCell ref="C14:C17"/>
    <mergeCell ref="C18:C21"/>
    <mergeCell ref="C22:C24"/>
    <mergeCell ref="C25:C26"/>
    <mergeCell ref="C27:C29"/>
    <mergeCell ref="C30:C31"/>
    <mergeCell ref="C33:C34"/>
    <mergeCell ref="C35:C36"/>
    <mergeCell ref="E4:E5"/>
    <mergeCell ref="N4:N5"/>
    <mergeCell ref="C4:D5"/>
    <mergeCell ref="F4:G5"/>
    <mergeCell ref="H4:I5"/>
    <mergeCell ref="J4:K5"/>
    <mergeCell ref="L4:M5"/>
    <mergeCell ref="A4:B10"/>
  </mergeCells>
  <pageMargins left="0.75" right="0.75" top="1" bottom="1" header="0.5" footer="0.5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省级部门（单位）整体支出绩效自评表</vt:lpstr>
      <vt:lpstr>部门预算项目支出绩效自评结果汇总表</vt:lpstr>
      <vt:lpstr>业务费</vt:lpstr>
      <vt:lpstr>法庭运维费</vt:lpstr>
      <vt:lpstr>省对市县转移支付绩效自评结果汇总表</vt:lpstr>
      <vt:lpstr>中央政法转移支付资金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燕子 13893107503</cp:lastModifiedBy>
  <dcterms:created xsi:type="dcterms:W3CDTF">2018-12-06T00:45:00Z</dcterms:created>
  <cp:lastPrinted>2020-03-13T02:25:00Z</cp:lastPrinted>
  <dcterms:modified xsi:type="dcterms:W3CDTF">2023-04-19T02:20:30Z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6B51B02E1231467C8125EBCE54EFB9A9_13</vt:lpwstr>
  </property>
</Properties>
</file>