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33" windowHeight="9462" tabRatio="989"/>
  </bookViews>
  <sheets>
    <sheet name="封面" sheetId="1" r:id="rId1"/>
    <sheet name="目录" sheetId="2" r:id="rId2"/>
    <sheet name="省级部门（单位）整体支出绩效自评表" sheetId="3" r:id="rId3"/>
    <sheet name="部门预算项目支出绩效自评结果汇总表" sheetId="4" r:id="rId4"/>
    <sheet name="陈列馆运行维护费及业务费" sheetId="5" r:id="rId5"/>
    <sheet name="全省法院业务费" sheetId="6" r:id="rId6"/>
    <sheet name="省对市县转移支付绩效自评结果汇总表" sheetId="7" state="hidden" r:id="rId7"/>
    <sheet name="省对市县转移支付绩效自评表（参考模板）" sheetId="8" state="hidden" r:id="rId8"/>
  </sheets>
  <definedNames>
    <definedName name="_xlnm.Print_Titles" localSheetId="2">'省级部门（单位）整体支出绩效自评表'!$12:$12</definedName>
  </definedNames>
  <calcPr calcId="144525" refMode="R1C1"/>
</workbook>
</file>

<file path=xl/sharedStrings.xml><?xml version="1.0" encoding="utf-8"?>
<sst xmlns="http://schemas.openxmlformats.org/spreadsheetml/2006/main" count="461" uniqueCount="224">
  <si>
    <t>附件1</t>
  </si>
  <si>
    <r>
      <rPr>
        <b/>
        <sz val="36"/>
        <color rgb="FF000000"/>
        <rFont val="宋体"/>
        <charset val="134"/>
      </rPr>
      <t>2022年度省级预算执行情况绩效自评报表</t>
    </r>
    <r>
      <rPr>
        <b/>
        <sz val="28"/>
        <color rgb="FF000000"/>
        <rFont val="宋体"/>
        <charset val="134"/>
      </rPr>
      <t xml:space="preserve">
</t>
    </r>
  </si>
  <si>
    <t xml:space="preserve">                                 编报部门（单位公章）：甘肃省民族法制文化研究所</t>
  </si>
  <si>
    <t xml:space="preserve">                                 编报日期：2023年2月</t>
  </si>
  <si>
    <t xml:space="preserve">                                 联系人及电话：年思思 15095408644       </t>
  </si>
  <si>
    <t>2022年度省级预算执行情况绩效自评报表目录</t>
  </si>
  <si>
    <t>一、部门自评报告</t>
  </si>
  <si>
    <t>二、部门整体支出自评表</t>
  </si>
  <si>
    <t>三、部门预算项目支出绩效自评结果汇总表</t>
  </si>
  <si>
    <t xml:space="preserve">  1.陈列馆运行维护费及业务费项目绩效自评表</t>
  </si>
  <si>
    <t xml:space="preserve">  2.全省法院业务费项目绩效自评表</t>
  </si>
  <si>
    <r>
      <rPr>
        <b/>
        <sz val="20"/>
        <color rgb="FF000000"/>
        <rFont val="宋体"/>
        <charset val="134"/>
      </rPr>
      <t>2022年</t>
    </r>
    <r>
      <rPr>
        <b/>
        <u/>
        <sz val="20"/>
        <color rgb="FF000000"/>
        <rFont val="宋体"/>
        <charset val="134"/>
      </rPr>
      <t>甘肃省民族法制文化研究所</t>
    </r>
    <r>
      <rPr>
        <b/>
        <sz val="20"/>
        <color rgb="FF000000"/>
        <rFont val="宋体"/>
        <charset val="134"/>
      </rPr>
      <t>部门（单位）整体支出绩效自评表</t>
    </r>
  </si>
  <si>
    <t>部门（单位）名称</t>
  </si>
  <si>
    <t>甘肃省民族法制文化研究所</t>
  </si>
  <si>
    <t>部门（单位）整体支出
（万元）</t>
  </si>
  <si>
    <t>年初预算数</t>
  </si>
  <si>
    <t>全年预算数（A）</t>
  </si>
  <si>
    <t>实际支出数（B）</t>
  </si>
  <si>
    <t>执行率（B/A）</t>
  </si>
  <si>
    <t>分值</t>
  </si>
  <si>
    <t>得分</t>
  </si>
  <si>
    <t xml:space="preserve">  全年支出</t>
  </si>
  <si>
    <t xml:space="preserve">    其中：基本支出</t>
  </si>
  <si>
    <t>—</t>
  </si>
  <si>
    <t xml:space="preserve">          项目支出</t>
  </si>
  <si>
    <t>年度总体绩效目标完成情况</t>
  </si>
  <si>
    <t>预期目标</t>
  </si>
  <si>
    <t>目标实际完成情况</t>
  </si>
  <si>
    <t>目标1：坚持正确政治方向，牢牢坚持党对司法工作的绝对领导，切实加强意识形态工作，坚决落实周强院长在甘肃调研时重要指示要求，以铸牢中华民族共同体意识为主线，加强法研所、专业委员会和陈列馆“三位一体”建设，充分发挥中华民族共同体法治文化研究基地、示范基地作用，厚植各民族“五个认同”根基，构筑中华民族共有精神家园。</t>
  </si>
  <si>
    <t>目标1完成情况：始终坚持以政治建设为统领，统筹谋划推进，全面强基固本。深入学习宣传贯彻党的二十大精神，深入领会“两个确立”的决定性意义，提高政治“三力”，严守政治纪律和政治规矩。常态化开展党史学习教育，通过参加集中学习、个人自学、交流研讨，学深弄懂做实习近平新时代中国特色社会主义思想。全年共组织开展各项学习活动36次。深入开展“两个确立”主题教育活动，全面加强支部建设，严格落实“三会一课”制度，开展支部联结共建4次，组织主题党日活动12次，举办专题党课、辅导讲座、学习培训12次，在甘肃法院党建网刊登信息简报8篇，开展“国家宪法日”主题宣传系列活动，发展积极分子及预备党员4人，完成13名专业技术人员职称评定工作，收到各界感谢锦旗2面，支部建设取得明显成效。</t>
  </si>
  <si>
    <t>目标2：坚持对中华传统法律文化精华，根据时代精神加以创造性转化、创新性发展，从中华民族共同体意识高度把握历史叙述权和话语权，设置构建铸牢中华民族共同体意识宣传教育机制、矛盾纠纷多元化解机制、民族地区法律法规执行与监督机制等课题。</t>
  </si>
  <si>
    <t>目标2完成情况：精准服务高质量发展，认真贯彻落实省第十四次党代会精神，围绕黄河流域生态保护、敦煌文化、南梁精神、乡村振兴等强化课题研究。积极开展全国民族团结进步示范单位创建，成立领导小组，研究出台《实施方案》，发放宣传手册，制作宣传展板，编印简报20期，举办专题辅导讲座和公益讲座。全力完成中华司法研究会相关工作，积极承办由最高人民法院和中华司法研究会主办的“新时代践行马锡五审判方式研讨会”，完成《马锡五审判方式研讨会优秀论文集》。</t>
  </si>
  <si>
    <t>目标3：全面提升《中华民族共同体法治文化》《中华民族共同体法治文化研究》质量，做好《丝绸之路出土法律文献研究》系列丛书和历届中华民族共同体法治文化与司法实践研讨会优秀论文的整理、编辑出版工作，切实发挥阵地和媒介作用。</t>
  </si>
  <si>
    <t>目标3完成情况：坚持以科研为重点，点面结合，统筹抓好各项工作。申报立项国家民委、省法院、省民委和市州研究课题6项，组织发布法研所2022年度20项科研课题，国家法官学院的2项课题研究顺利通过中期检查，承担的省法院、省民委及各地相关课题加紧攻关。丰富拓展交流协作，组织召开法研所科研工作会。全力打造平台载体，设计建设陈列馆“法韵甘肃展厅”，开展陈列馆主题开放日法治宣传活动，拍摄《法研所文化建设宣传片》，创作《巾帼相约 健康同行》微视频，微信公众号、门户网站全年累计发布信息725篇，阅览量达到25000次，中华民族共同体法治文化宣传平台效用大力彰显。</t>
  </si>
  <si>
    <t>目标4：健全完善专业委员会制度机制，建设高端人才库、专业数据库、发展资料库等。加强自身建设，做好日常行政等相关工作，完善制度措施，提高办事水平和效率。</t>
  </si>
  <si>
    <t>目标4完成情况：坚持不懈抓学习，认真学习贯彻中央、省上、省法院党组关于党风廉政建设及政法队伍教育整顿的相关精神，常态化开展廉洁司法教育，加强廉洁文化建设，厚植干部职工清正廉洁的思想文化根基。驰而不息严纪律，巩固深化队伍教育整顿成果，驰而不息纠治“四风”，严格执行防止干预司法“三个规定”、新时代政法干警“十个严禁”等铁规禁令，严格落实各项规章制度，实现全所全年“零违纪”。严管厚爱强队伍，突出实战实效实用，累计选派13名干部前往省政法委、省法院借调锻炼，5名干部下沉社区抗击疫情，经受大战大考。探索“党建+工会”模式，组织干部体检，开展文体活动，关心慰问生病职工，切实提升队伍战斗力。</t>
  </si>
  <si>
    <t>年度绩效指标完成情况</t>
  </si>
  <si>
    <t>一级指标</t>
  </si>
  <si>
    <t>二级指标</t>
  </si>
  <si>
    <t>三级指标</t>
  </si>
  <si>
    <t>年度指标值</t>
  </si>
  <si>
    <t>实际完成值</t>
  </si>
  <si>
    <t>偏差原因分析及改进措施</t>
  </si>
  <si>
    <t>部门管理</t>
  </si>
  <si>
    <t>资金投入</t>
  </si>
  <si>
    <t>基本支出预算执行率</t>
  </si>
  <si>
    <t>=100%</t>
  </si>
  <si>
    <r>
      <rPr>
        <b/>
        <sz val="10"/>
        <color rgb="FF000000"/>
        <rFont val="宋体"/>
        <charset val="134"/>
      </rPr>
      <t>偏差原因：</t>
    </r>
    <r>
      <rPr>
        <sz val="10"/>
        <color rgb="FF000000"/>
        <rFont val="宋体"/>
        <charset val="134"/>
      </rPr>
      <t xml:space="preserve">本年度2人离职，人员经费支出减少。 </t>
    </r>
    <r>
      <rPr>
        <b/>
        <sz val="10"/>
        <color rgb="FF000000"/>
        <rFont val="宋体"/>
        <charset val="134"/>
      </rPr>
      <t>改进措施：</t>
    </r>
    <r>
      <rPr>
        <sz val="10"/>
        <color rgb="FF000000"/>
        <rFont val="宋体"/>
        <charset val="134"/>
      </rPr>
      <t>加强预算编制的前瞻性，按照新《预算法》及其实施条例的相关规定、政策规定及本部门的发展规划，结合上一年度预算执行情况和本年度预算收支变化因素，科学、合理地编制部门预算。</t>
    </r>
  </si>
  <si>
    <t>项目支出预算执行率</t>
  </si>
  <si>
    <t>=100</t>
  </si>
  <si>
    <r>
      <rPr>
        <b/>
        <sz val="10"/>
        <color rgb="FF000000"/>
        <rFont val="宋体"/>
        <charset val="134"/>
      </rPr>
      <t>偏差原因：</t>
    </r>
    <r>
      <rPr>
        <sz val="10"/>
        <color rgb="FF000000"/>
        <rFont val="宋体"/>
        <charset val="134"/>
      </rPr>
      <t xml:space="preserve">由于出版刊物及陈列馆运行维护费尾款未支付导致预算执行率较低。                   </t>
    </r>
    <r>
      <rPr>
        <b/>
        <sz val="10"/>
        <color rgb="FF000000"/>
        <rFont val="宋体"/>
        <charset val="134"/>
      </rPr>
      <t>改进措施：</t>
    </r>
    <r>
      <rPr>
        <sz val="10"/>
        <color rgb="FF000000"/>
        <rFont val="宋体"/>
        <charset val="134"/>
      </rPr>
      <t>加强预算执行事前规划，提高用款计划编报的准确性，根据项目实施进度及时拨付尾款，保障各项工作的顺利开展。</t>
    </r>
  </si>
  <si>
    <t>“三公经费”控制率</t>
  </si>
  <si>
    <t>≤100%</t>
  </si>
  <si>
    <r>
      <rPr>
        <b/>
        <sz val="10"/>
        <color rgb="FF000000"/>
        <rFont val="宋体"/>
        <charset val="134"/>
      </rPr>
      <t>偏差原因：</t>
    </r>
    <r>
      <rPr>
        <sz val="10"/>
        <color rgb="FF000000"/>
        <rFont val="宋体"/>
        <charset val="134"/>
      </rPr>
      <t xml:space="preserve">由于将年度指标值设置为定性目标导致扣分。
</t>
    </r>
    <r>
      <rPr>
        <b/>
        <sz val="10"/>
        <color rgb="FF000000"/>
        <rFont val="宋体"/>
        <charset val="134"/>
      </rPr>
      <t>改进措施：</t>
    </r>
    <r>
      <rPr>
        <sz val="10"/>
        <color rgb="FF000000"/>
        <rFont val="宋体"/>
        <charset val="134"/>
      </rPr>
      <t>加强绩效管理，提高绩效目标编制的科学性、准确性。</t>
    </r>
  </si>
  <si>
    <t>结转结余变动率</t>
  </si>
  <si>
    <t>≤0%</t>
  </si>
  <si>
    <r>
      <rPr>
        <b/>
        <sz val="10"/>
        <color rgb="FF000000"/>
        <rFont val="宋体"/>
        <charset val="134"/>
      </rPr>
      <t>偏差原因：</t>
    </r>
    <r>
      <rPr>
        <sz val="10"/>
        <color rgb="FF000000"/>
        <rFont val="宋体"/>
        <charset val="134"/>
      </rPr>
      <t xml:space="preserve">由于出版刊物及陈列馆运行维护费尾款未支付，加之职业年金尚未启动、住房公积金、养老金有所结转导致预算执行率较低。                    </t>
    </r>
    <r>
      <rPr>
        <b/>
        <sz val="10"/>
        <color rgb="FF000000"/>
        <rFont val="宋体"/>
        <charset val="134"/>
      </rPr>
      <t>改进措施：</t>
    </r>
    <r>
      <rPr>
        <sz val="10"/>
        <color rgb="FF000000"/>
        <rFont val="宋体"/>
        <charset val="134"/>
      </rPr>
      <t>加强预算执行事前规划，提高用款计划编报的准确性，根据项目实施进度及时拨付尾款，保障各项工作的顺利开展。</t>
    </r>
  </si>
  <si>
    <t>财务管理</t>
  </si>
  <si>
    <t>财务管理制度健全性</t>
  </si>
  <si>
    <t>健全</t>
  </si>
  <si>
    <t>资金使用规范性</t>
  </si>
  <si>
    <t>规范</t>
  </si>
  <si>
    <t>采购管理</t>
  </si>
  <si>
    <t>政府采购规范性</t>
  </si>
  <si>
    <t>资产管理</t>
  </si>
  <si>
    <t>资产管理规范性</t>
  </si>
  <si>
    <t>人员管理</t>
  </si>
  <si>
    <t>在职人员控制率</t>
  </si>
  <si>
    <t>重点工作管理</t>
  </si>
  <si>
    <t>重点工作管理制度健全性</t>
  </si>
  <si>
    <t>履职效果</t>
  </si>
  <si>
    <t>部门履职目标</t>
  </si>
  <si>
    <t>产出数量指标1—完成专项委托课题研究数量</t>
  </si>
  <si>
    <t>=1个</t>
  </si>
  <si>
    <t>产出数量指标2—参加学术交流活动次数</t>
  </si>
  <si>
    <t>&gt;=4次</t>
  </si>
  <si>
    <t>5次</t>
  </si>
  <si>
    <t>产出数量指标3—陈列馆运行维护工作完成率</t>
  </si>
  <si>
    <t>产出数量指标4—陈列馆开放天数</t>
  </si>
  <si>
    <t>&gt;=180天</t>
  </si>
  <si>
    <t>171天</t>
  </si>
  <si>
    <t>产出数量指标5—宣传工作完成率</t>
  </si>
  <si>
    <t>产出数量指标6—图书购置工作完成率</t>
  </si>
  <si>
    <t>产出质量指标1—课题研究验收情况</t>
  </si>
  <si>
    <t>通过</t>
  </si>
  <si>
    <t>产出质量指标2—陈列馆维修维护验收合格率</t>
  </si>
  <si>
    <t>产出质量指标3—文物物品完好率</t>
  </si>
  <si>
    <t>产出质量指标4—宣传资料印刷合格率</t>
  </si>
  <si>
    <t>产出质量指标5—采购图书质量验收合格率</t>
  </si>
  <si>
    <t>产出时效指标1—课题研究完成及时性</t>
  </si>
  <si>
    <t>及时</t>
  </si>
  <si>
    <t>产出时效指标2—学术交流活动参与及时性</t>
  </si>
  <si>
    <t>产出时效指标3—陈列馆运行维护工作完成及时性</t>
  </si>
  <si>
    <t>产出时效指标4—陈列馆开放工作完成及时性</t>
  </si>
  <si>
    <t>产出时效指标5—宣传工作完成及时性</t>
  </si>
  <si>
    <t>产出时效指标6—图书采购工作完成及时性</t>
  </si>
  <si>
    <t>产出成本指标—成本控制情况</t>
  </si>
  <si>
    <t>在预算范围内</t>
  </si>
  <si>
    <t>部门效果目标</t>
  </si>
  <si>
    <t>社会效益指标1—陈列馆参观人数增长率</t>
  </si>
  <si>
    <t>&gt;=1%</t>
  </si>
  <si>
    <t>=-60%</t>
  </si>
  <si>
    <r>
      <rPr>
        <b/>
        <sz val="10"/>
        <color rgb="FF000000"/>
        <rFont val="宋体"/>
        <charset val="134"/>
      </rPr>
      <t>偏差原因：</t>
    </r>
    <r>
      <rPr>
        <sz val="10"/>
        <color rgb="FF000000"/>
        <rFont val="宋体"/>
        <charset val="134"/>
      </rPr>
      <t xml:space="preserve">2021年陈列馆参观人数为3048人，2022年受疫情影响参观人数为1218人，参观人数减少。      </t>
    </r>
    <r>
      <rPr>
        <b/>
        <sz val="10"/>
        <color rgb="FF000000"/>
        <rFont val="宋体"/>
        <charset val="134"/>
      </rPr>
      <t>改进措施：</t>
    </r>
    <r>
      <rPr>
        <sz val="10"/>
        <color rgb="FF000000"/>
        <rFont val="宋体"/>
        <charset val="134"/>
      </rPr>
      <t>积极开展陈列馆开放日，加大宣传力度。</t>
    </r>
  </si>
  <si>
    <t>社会效益指标2—加快科研成果转化</t>
  </si>
  <si>
    <t>明显</t>
  </si>
  <si>
    <t>服务对象满意度</t>
  </si>
  <si>
    <t>陈列馆参观人员满意度</t>
  </si>
  <si>
    <t>&gt;=85%</t>
  </si>
  <si>
    <t>=98%</t>
  </si>
  <si>
    <t>社会公众满意度</t>
  </si>
  <si>
    <t>=95%</t>
  </si>
  <si>
    <t>社会影响</t>
  </si>
  <si>
    <t>单位获奖情况</t>
  </si>
  <si>
    <t>有</t>
  </si>
  <si>
    <t>1个</t>
  </si>
  <si>
    <t>违法违纪情况</t>
  </si>
  <si>
    <t>无</t>
  </si>
  <si>
    <t>=0</t>
  </si>
  <si>
    <t>能力建设</t>
  </si>
  <si>
    <t>长效管理</t>
  </si>
  <si>
    <t>中期规划建设完备程度</t>
  </si>
  <si>
    <t>完备</t>
  </si>
  <si>
    <t>人力资源建设</t>
  </si>
  <si>
    <t>人员培训机制完备性</t>
  </si>
  <si>
    <t>档案管理</t>
  </si>
  <si>
    <t>档案管理完备性</t>
  </si>
  <si>
    <t>合    计</t>
  </si>
  <si>
    <t>良好</t>
  </si>
  <si>
    <t>其他需要说明的问题：无。</t>
  </si>
  <si>
    <t>2022年度省级部门预算支出项目绩效自评结果汇总表</t>
  </si>
  <si>
    <t>序号</t>
  </si>
  <si>
    <t>项目名称</t>
  </si>
  <si>
    <t>主管部门</t>
  </si>
  <si>
    <t>项目资金（万元）</t>
  </si>
  <si>
    <t>自评得分</t>
  </si>
  <si>
    <t>备注</t>
  </si>
  <si>
    <t>全年执行数（B）</t>
  </si>
  <si>
    <t>执行率
（B/A）</t>
  </si>
  <si>
    <t>小计</t>
  </si>
  <si>
    <t>当年财政拨款</t>
  </si>
  <si>
    <t>上年结转资金</t>
  </si>
  <si>
    <t xml:space="preserve">  其他资金</t>
  </si>
  <si>
    <t>陈列馆运行维护费及业务费</t>
  </si>
  <si>
    <t>甘肃省高级人民法院</t>
  </si>
  <si>
    <t>全省法院业务费</t>
  </si>
  <si>
    <t>合计</t>
  </si>
  <si>
    <r>
      <t>2022年</t>
    </r>
    <r>
      <rPr>
        <b/>
        <u/>
        <sz val="20"/>
        <color rgb="FF000000"/>
        <rFont val="宋体"/>
        <charset val="134"/>
      </rPr>
      <t>甘肃省民族法制文化研究所</t>
    </r>
    <r>
      <rPr>
        <b/>
        <sz val="20"/>
        <color rgb="FF000000"/>
        <rFont val="宋体"/>
        <charset val="134"/>
      </rPr>
      <t>部门预算项目支出             绩效自评表</t>
    </r>
  </si>
  <si>
    <t>实施单位</t>
  </si>
  <si>
    <t>全年预算数</t>
  </si>
  <si>
    <t>全年执行数</t>
  </si>
  <si>
    <t>执行率</t>
  </si>
  <si>
    <t>年度资金总额</t>
  </si>
  <si>
    <t>其中：当年财政拨款</t>
  </si>
  <si>
    <t xml:space="preserve">      上年结转资金</t>
  </si>
  <si>
    <t>年度总体目标</t>
  </si>
  <si>
    <t>实际完成情况</t>
  </si>
  <si>
    <t>促进对民族地区法治文化的挖掘、整理、科研等。</t>
  </si>
  <si>
    <t>充分发挥中华司法研究会中华民族共同体法治文化研究专业委员会和中国法院中华民族共同体法治文化陈列馆法治文化传承、研究和宣传阵地作用，组织开展陈列馆维修改造，设计建设“法韵甘肃展厅”，开展陈列馆开放日和法治宣传改活动，以陈列馆为重点拍摄《法研所文化建设宣传片》，创作《巾帼相约 健康同行》微视频，据统计，微信公众号、门户网站全年累计发布信息725篇，阅览量达到25000次，中华民族共同体法治文化宣传平台效用大力彰显。</t>
  </si>
  <si>
    <t>绩效指标</t>
  </si>
  <si>
    <t>产出指标</t>
  </si>
  <si>
    <t>数量指标</t>
  </si>
  <si>
    <t>陈列馆开放天数</t>
  </si>
  <si>
    <t>陈列馆运行维护工作完成率</t>
  </si>
  <si>
    <t>图书购置工作完成率</t>
  </si>
  <si>
    <t>宣传工作完成率</t>
  </si>
  <si>
    <t>质量指标</t>
  </si>
  <si>
    <t>采购图书质量验收合格率</t>
  </si>
  <si>
    <t>陈列馆维修维护验收合格率</t>
  </si>
  <si>
    <t>文物物品完好率</t>
  </si>
  <si>
    <t>宣传资料印刷合格率</t>
  </si>
  <si>
    <t>时效指标</t>
  </si>
  <si>
    <t>陈列馆开放工作完成及时性</t>
  </si>
  <si>
    <t>陈列馆运行维护工作完成及时性</t>
  </si>
  <si>
    <t>图书采购工作完成及时性</t>
  </si>
  <si>
    <t>宣传工作完成及时性</t>
  </si>
  <si>
    <t>成本指标</t>
  </si>
  <si>
    <t>成本控制情况</t>
  </si>
  <si>
    <t>效益指标</t>
  </si>
  <si>
    <t>社会效益指标</t>
  </si>
  <si>
    <t>陈列馆参观人数增长率</t>
  </si>
  <si>
    <t>=-68.1%</t>
  </si>
  <si>
    <r>
      <rPr>
        <b/>
        <sz val="9"/>
        <color rgb="FF000000"/>
        <rFont val="宋体"/>
        <charset val="134"/>
      </rPr>
      <t>偏差原因：</t>
    </r>
    <r>
      <rPr>
        <sz val="9"/>
        <color rgb="FF000000"/>
        <rFont val="宋体"/>
        <charset val="134"/>
      </rPr>
      <t>2021年陈列馆参观人数为3048人，2022年受疫情影响参观人数为1218人，参观人数减少。</t>
    </r>
    <r>
      <rPr>
        <b/>
        <sz val="9"/>
        <color rgb="FF000000"/>
        <rFont val="宋体"/>
        <charset val="134"/>
      </rPr>
      <t>改进措施：</t>
    </r>
    <r>
      <rPr>
        <sz val="9"/>
        <color rgb="FF000000"/>
        <rFont val="宋体"/>
        <charset val="134"/>
      </rPr>
      <t>积极开展陈列馆开放日，加大宣传力度。</t>
    </r>
  </si>
  <si>
    <t>满意度指标</t>
  </si>
  <si>
    <t>服务对象满意度指标</t>
  </si>
  <si>
    <t>总分</t>
  </si>
  <si>
    <t>合格</t>
  </si>
  <si>
    <t>说明</t>
  </si>
  <si>
    <t>无。</t>
  </si>
  <si>
    <r>
      <t>2022年</t>
    </r>
    <r>
      <rPr>
        <b/>
        <u/>
        <sz val="20"/>
        <color rgb="FF000000"/>
        <rFont val="宋体"/>
        <charset val="134"/>
      </rPr>
      <t>甘肃省民族法制文化研究所</t>
    </r>
    <r>
      <rPr>
        <b/>
        <sz val="20"/>
        <color rgb="FF000000"/>
        <rFont val="宋体"/>
        <charset val="134"/>
      </rPr>
      <t>部门预算项目支出            绩效自评表</t>
    </r>
  </si>
  <si>
    <t>加强少数民族地区宣传依法治国理念，推进民族地区法治建设，实施依法治国和依法治省战略。</t>
  </si>
  <si>
    <t>申报立项国家民委课题《法治视野下增进中华民族共同性若干重大法律问题研究》，组织召开法研所2021年度课题中期检查评议会和“国家法官学院2021年度研究课题评审会暨法研所2021年度课题结项会”，对开展课题评审，4项课题均顺利结项。</t>
  </si>
  <si>
    <t>参加学术交流活动次数</t>
  </si>
  <si>
    <t>完成专项委托课题研究数量</t>
  </si>
  <si>
    <t>课题研究验收情况</t>
  </si>
  <si>
    <t>课题研究完成及时性</t>
  </si>
  <si>
    <t>学术交流活动参与及时性</t>
  </si>
  <si>
    <t>加快科研成果转化</t>
  </si>
  <si>
    <t>优秀</t>
  </si>
  <si>
    <t>2022年度省对市县转移支付绩效自评结果汇总表</t>
  </si>
  <si>
    <t>转移支付名称</t>
  </si>
  <si>
    <t>转移支付预算执行情况（万元）</t>
  </si>
  <si>
    <t>中央补助</t>
  </si>
  <si>
    <t>省级安排</t>
  </si>
  <si>
    <t>市县安排</t>
  </si>
  <si>
    <t>其他资金</t>
  </si>
  <si>
    <t>转移支付1</t>
  </si>
  <si>
    <t>转移支付2</t>
  </si>
  <si>
    <t>转移支付3</t>
  </si>
  <si>
    <t>……</t>
  </si>
  <si>
    <t>2022年度省对市县转移支付绩效自评表</t>
  </si>
  <si>
    <t>省级主管部门</t>
  </si>
  <si>
    <t>其中：中央资金</t>
  </si>
  <si>
    <t xml:space="preserve">      省级资金</t>
  </si>
  <si>
    <t xml:space="preserve">      市县资金</t>
  </si>
  <si>
    <t xml:space="preserve">      其他资金</t>
  </si>
  <si>
    <t>指标1：</t>
  </si>
  <si>
    <t>指标2：</t>
  </si>
  <si>
    <t>经济效益指标</t>
  </si>
  <si>
    <t>生态效益指标</t>
  </si>
  <si>
    <t>可持续影响指标</t>
  </si>
  <si>
    <t>请在此处简要说明中央和省委巡视、各级审计和财政监督中发现的问题及其所涉及的金额，如没有填无。</t>
  </si>
  <si>
    <t>注：1.其他资金包括和各级财政资金共同投入到同一项目的自有资金、社会资金等。</t>
  </si>
  <si>
    <t xml:space="preserve">    2.绩效自评采取打分评价形式，满分为100分，主管部门可根据指标的重要程度自主确定各项二、三级指标的权重分值，各项指标得分加总得出该项目绩效自评的总分（中央和省委巡视、各级审计和财政监督中发现问题的酌情扣分），各项指标得分最高不能超过该指标分值上限，原则上一级指标分值统一设置为：产出指标50分、效益指标30分、满意度指标10分、预算资金执行率10分。</t>
  </si>
  <si>
    <t xml:space="preserve">    3.本表资金使用单位按具体项目填报，主管部门按二级项目汇总绩效目标，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汇总时以资金额度为权重，对分值加权平均计算。</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</si>
</sst>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9">
    <font>
      <sz val="11"/>
      <name val="宋体"/>
      <charset val="134"/>
    </font>
    <font>
      <b/>
      <sz val="20"/>
      <color rgb="FF000000"/>
      <name val="宋体"/>
      <charset val="134"/>
    </font>
    <font>
      <sz val="9"/>
      <color rgb="FF000000"/>
      <name val="宋体"/>
      <charset val="134"/>
    </font>
    <font>
      <sz val="11"/>
      <color rgb="FF000000"/>
      <name val="宋体"/>
      <charset val="134"/>
    </font>
    <font>
      <sz val="11"/>
      <color rgb="FF000000"/>
      <name val="黑体"/>
      <charset val="134"/>
    </font>
    <font>
      <b/>
      <sz val="9"/>
      <color rgb="FF000000"/>
      <name val="宋体"/>
      <charset val="134"/>
    </font>
    <font>
      <b/>
      <sz val="11"/>
      <color rgb="FF000000"/>
      <name val="宋体"/>
      <charset val="134"/>
    </font>
    <font>
      <sz val="12"/>
      <name val="宋体"/>
      <charset val="134"/>
    </font>
    <font>
      <b/>
      <sz val="10"/>
      <color rgb="FF000000"/>
      <name val="宋体"/>
      <charset val="134"/>
    </font>
    <font>
      <sz val="10"/>
      <color rgb="FF000000"/>
      <name val="宋体"/>
      <charset val="134"/>
    </font>
    <font>
      <sz val="10"/>
      <name val="宋体"/>
      <charset val="134"/>
    </font>
    <font>
      <sz val="12"/>
      <color rgb="FF000000"/>
      <name val="宋体"/>
      <charset val="134"/>
    </font>
    <font>
      <sz val="12"/>
      <color rgb="FF000000"/>
      <name val="黑体"/>
      <charset val="134"/>
    </font>
    <font>
      <sz val="16"/>
      <color rgb="FF000000"/>
      <name val="黑体"/>
      <charset val="134"/>
    </font>
    <font>
      <b/>
      <sz val="36"/>
      <color rgb="FF000000"/>
      <name val="宋体"/>
      <charset val="134"/>
    </font>
    <font>
      <sz val="28"/>
      <color rgb="FF000000"/>
      <name val="宋体"/>
      <charset val="134"/>
    </font>
    <font>
      <sz val="18"/>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u/>
      <sz val="20"/>
      <color rgb="FF000000"/>
      <name val="宋体"/>
      <charset val="134"/>
    </font>
    <font>
      <b/>
      <sz val="28"/>
      <color rgb="FF00000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rgb="FF000000"/>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7" fillId="0" borderId="0" applyFont="0" applyFill="0" applyBorder="0" applyAlignment="0" applyProtection="0">
      <alignment vertical="center"/>
    </xf>
    <xf numFmtId="0" fontId="18" fillId="2" borderId="0" applyNumberFormat="0" applyBorder="0" applyAlignment="0" applyProtection="0">
      <alignment vertical="center"/>
    </xf>
    <xf numFmtId="0" fontId="19" fillId="3" borderId="12" applyNumberFormat="0" applyAlignment="0" applyProtection="0">
      <alignment vertical="center"/>
    </xf>
    <xf numFmtId="44" fontId="17" fillId="0" borderId="0" applyFont="0" applyFill="0" applyBorder="0" applyAlignment="0" applyProtection="0">
      <alignment vertical="center"/>
    </xf>
    <xf numFmtId="41" fontId="17" fillId="0" borderId="0" applyFont="0" applyFill="0" applyBorder="0" applyAlignment="0" applyProtection="0">
      <alignment vertical="center"/>
    </xf>
    <xf numFmtId="0" fontId="18" fillId="4" borderId="0" applyNumberFormat="0" applyBorder="0" applyAlignment="0" applyProtection="0">
      <alignment vertical="center"/>
    </xf>
    <xf numFmtId="0" fontId="20" fillId="5" borderId="0" applyNumberFormat="0" applyBorder="0" applyAlignment="0" applyProtection="0">
      <alignment vertical="center"/>
    </xf>
    <xf numFmtId="43" fontId="17" fillId="0" borderId="0" applyFont="0" applyFill="0" applyBorder="0" applyAlignment="0" applyProtection="0">
      <alignment vertical="center"/>
    </xf>
    <xf numFmtId="0" fontId="21" fillId="6" borderId="0" applyNumberFormat="0" applyBorder="0" applyAlignment="0" applyProtection="0">
      <alignment vertical="center"/>
    </xf>
    <xf numFmtId="0" fontId="22" fillId="0" borderId="0" applyNumberFormat="0" applyFill="0" applyBorder="0" applyAlignment="0" applyProtection="0">
      <alignment vertical="center"/>
    </xf>
    <xf numFmtId="9" fontId="3" fillId="0" borderId="0">
      <alignment vertical="top"/>
      <protection locked="0"/>
    </xf>
    <xf numFmtId="0" fontId="23" fillId="0" borderId="0" applyNumberFormat="0" applyFill="0" applyBorder="0" applyAlignment="0" applyProtection="0">
      <alignment vertical="center"/>
    </xf>
    <xf numFmtId="0" fontId="17" fillId="7" borderId="13" applyNumberFormat="0" applyFont="0" applyAlignment="0" applyProtection="0">
      <alignment vertical="center"/>
    </xf>
    <xf numFmtId="0" fontId="21" fillId="8"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4" applyNumberFormat="0" applyFill="0" applyAlignment="0" applyProtection="0">
      <alignment vertical="center"/>
    </xf>
    <xf numFmtId="0" fontId="29" fillId="0" borderId="14" applyNumberFormat="0" applyFill="0" applyAlignment="0" applyProtection="0">
      <alignment vertical="center"/>
    </xf>
    <xf numFmtId="0" fontId="21" fillId="9" borderId="0" applyNumberFormat="0" applyBorder="0" applyAlignment="0" applyProtection="0">
      <alignment vertical="center"/>
    </xf>
    <xf numFmtId="0" fontId="24" fillId="0" borderId="15" applyNumberFormat="0" applyFill="0" applyAlignment="0" applyProtection="0">
      <alignment vertical="center"/>
    </xf>
    <xf numFmtId="0" fontId="21" fillId="10" borderId="0" applyNumberFormat="0" applyBorder="0" applyAlignment="0" applyProtection="0">
      <alignment vertical="center"/>
    </xf>
    <xf numFmtId="0" fontId="30" fillId="11" borderId="16" applyNumberFormat="0" applyAlignment="0" applyProtection="0">
      <alignment vertical="center"/>
    </xf>
    <xf numFmtId="0" fontId="31" fillId="11" borderId="12" applyNumberFormat="0" applyAlignment="0" applyProtection="0">
      <alignment vertical="center"/>
    </xf>
    <xf numFmtId="0" fontId="32" fillId="12" borderId="17" applyNumberFormat="0" applyAlignment="0" applyProtection="0">
      <alignment vertical="center"/>
    </xf>
    <xf numFmtId="0" fontId="18" fillId="13" borderId="0" applyNumberFormat="0" applyBorder="0" applyAlignment="0" applyProtection="0">
      <alignment vertical="center"/>
    </xf>
    <xf numFmtId="0" fontId="21" fillId="14" borderId="0" applyNumberFormat="0" applyBorder="0" applyAlignment="0" applyProtection="0">
      <alignment vertical="center"/>
    </xf>
    <xf numFmtId="0" fontId="33" fillId="0" borderId="18" applyNumberFormat="0" applyFill="0" applyAlignment="0" applyProtection="0">
      <alignment vertical="center"/>
    </xf>
    <xf numFmtId="0" fontId="34" fillId="0" borderId="19" applyNumberFormat="0" applyFill="0" applyAlignment="0" applyProtection="0">
      <alignment vertical="center"/>
    </xf>
    <xf numFmtId="0" fontId="35" fillId="15" borderId="0" applyNumberFormat="0" applyBorder="0" applyAlignment="0" applyProtection="0">
      <alignment vertical="center"/>
    </xf>
    <xf numFmtId="0" fontId="36" fillId="16" borderId="0" applyNumberFormat="0" applyBorder="0" applyAlignment="0" applyProtection="0">
      <alignment vertical="center"/>
    </xf>
    <xf numFmtId="0" fontId="18" fillId="17" borderId="0" applyNumberFormat="0" applyBorder="0" applyAlignment="0" applyProtection="0">
      <alignment vertical="center"/>
    </xf>
    <xf numFmtId="0" fontId="21"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21" fillId="27" borderId="0" applyNumberFormat="0" applyBorder="0" applyAlignment="0" applyProtection="0">
      <alignment vertical="center"/>
    </xf>
    <xf numFmtId="0" fontId="18"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18" fillId="31" borderId="0" applyNumberFormat="0" applyBorder="0" applyAlignment="0" applyProtection="0">
      <alignment vertical="center"/>
    </xf>
    <xf numFmtId="0" fontId="21" fillId="32" borderId="0" applyNumberFormat="0" applyBorder="0" applyAlignment="0" applyProtection="0">
      <alignment vertical="center"/>
    </xf>
  </cellStyleXfs>
  <cellXfs count="98">
    <xf numFmtId="0" fontId="0" fillId="0" borderId="0" xfId="0">
      <alignment vertical="center"/>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justify"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textRotation="255" wrapText="1"/>
    </xf>
    <xf numFmtId="0" fontId="2" fillId="0" borderId="1" xfId="0" applyFont="1" applyBorder="1" applyAlignment="1">
      <alignment horizontal="left" vertical="center" wrapText="1"/>
    </xf>
    <xf numFmtId="0" fontId="2" fillId="0" borderId="1" xfId="0" applyFont="1" applyBorder="1">
      <alignmen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0" xfId="0" applyFont="1" applyAlignment="1">
      <alignment horizontal="left" vertical="center" wrapText="1"/>
    </xf>
    <xf numFmtId="0" fontId="3" fillId="0" borderId="1" xfId="0" applyFont="1" applyBorder="1">
      <alignment vertical="center"/>
    </xf>
    <xf numFmtId="0" fontId="2" fillId="0" borderId="4" xfId="0" applyFont="1" applyBorder="1" applyAlignment="1">
      <alignment horizontal="left" vertical="center"/>
    </xf>
    <xf numFmtId="0" fontId="4" fillId="0" borderId="0" xfId="0" applyFont="1" applyAlignment="1">
      <alignment horizontal="center" vertical="center"/>
    </xf>
    <xf numFmtId="0" fontId="3" fillId="0" borderId="0" xfId="0" applyFont="1" applyAlignment="1">
      <alignment horizontal="center" vertical="center"/>
    </xf>
    <xf numFmtId="0" fontId="1" fillId="0" borderId="0" xfId="0" applyFont="1" applyAlignment="1">
      <alignment horizontal="center" vertical="center"/>
    </xf>
    <xf numFmtId="0" fontId="4" fillId="0" borderId="5"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6" xfId="0" applyFont="1" applyBorder="1" applyAlignment="1">
      <alignment horizontal="center" vertical="center"/>
    </xf>
    <xf numFmtId="0" fontId="4" fillId="0" borderId="4" xfId="0" applyFont="1" applyBorder="1" applyAlignment="1">
      <alignment horizontal="center" vertical="center" wrapText="1"/>
    </xf>
    <xf numFmtId="0" fontId="4" fillId="0" borderId="7" xfId="0" applyFont="1" applyBorder="1" applyAlignment="1">
      <alignment horizontal="center" vertical="center"/>
    </xf>
    <xf numFmtId="0" fontId="3" fillId="0" borderId="1" xfId="0" applyFont="1" applyBorder="1" applyAlignment="1">
      <alignment horizontal="center" vertical="center"/>
    </xf>
    <xf numFmtId="0" fontId="3" fillId="0" borderId="7" xfId="0" applyFont="1" applyBorder="1" applyAlignment="1">
      <alignment horizontal="center" vertical="center"/>
    </xf>
    <xf numFmtId="0" fontId="3" fillId="0" borderId="7" xfId="0" applyFont="1" applyBorder="1">
      <alignment vertical="center"/>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176" fontId="2" fillId="0" borderId="1" xfId="0" applyNumberFormat="1" applyFont="1" applyBorder="1" applyAlignment="1">
      <alignment horizontal="center" vertical="center" wrapText="1"/>
    </xf>
    <xf numFmtId="9" fontId="2" fillId="0" borderId="1" xfId="0" applyNumberFormat="1" applyFont="1" applyBorder="1" applyAlignment="1">
      <alignment horizontal="center" vertical="center" wrapText="1"/>
    </xf>
    <xf numFmtId="10" fontId="2" fillId="0" borderId="1"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5" fillId="0" borderId="1" xfId="0" applyFont="1" applyBorder="1" applyAlignment="1">
      <alignment horizontal="left" vertical="center" wrapText="1"/>
    </xf>
    <xf numFmtId="0" fontId="6" fillId="0" borderId="5"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176" fontId="3" fillId="0" borderId="1" xfId="0" applyNumberFormat="1" applyFont="1" applyBorder="1">
      <alignment vertical="center"/>
    </xf>
    <xf numFmtId="176" fontId="3" fillId="0" borderId="1" xfId="0" applyNumberFormat="1" applyFont="1" applyBorder="1" applyAlignment="1">
      <alignment vertical="center" wrapText="1"/>
    </xf>
    <xf numFmtId="176" fontId="3" fillId="0" borderId="1" xfId="0" applyNumberFormat="1" applyFont="1" applyBorder="1" applyAlignment="1">
      <alignment horizontal="center" vertical="center"/>
    </xf>
    <xf numFmtId="10" fontId="3" fillId="0" borderId="1" xfId="11" applyNumberFormat="1" applyBorder="1" applyAlignment="1" applyProtection="1">
      <alignment vertical="center"/>
    </xf>
    <xf numFmtId="0" fontId="3" fillId="0" borderId="0" xfId="0" applyFont="1" applyFill="1" applyBorder="1" applyAlignment="1"/>
    <xf numFmtId="0" fontId="7" fillId="0" borderId="0" xfId="0" applyFont="1" applyFill="1" applyBorder="1">
      <alignment vertical="center"/>
    </xf>
    <xf numFmtId="0" fontId="1"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6" xfId="0" applyFont="1" applyFill="1" applyBorder="1" applyAlignment="1">
      <alignment horizontal="center" vertical="center" wrapText="1"/>
    </xf>
    <xf numFmtId="0" fontId="9" fillId="0" borderId="1" xfId="0" applyFont="1" applyFill="1" applyBorder="1" applyAlignment="1">
      <alignment vertical="center" wrapText="1"/>
    </xf>
    <xf numFmtId="176" fontId="8" fillId="0" borderId="1" xfId="0" applyNumberFormat="1" applyFont="1" applyFill="1" applyBorder="1" applyAlignment="1">
      <alignment vertical="center" wrapText="1"/>
    </xf>
    <xf numFmtId="176" fontId="8" fillId="0" borderId="1" xfId="0" applyNumberFormat="1" applyFont="1" applyFill="1" applyBorder="1" applyAlignment="1">
      <alignment horizontal="center" vertical="center" wrapText="1"/>
    </xf>
    <xf numFmtId="10" fontId="8" fillId="0" borderId="3" xfId="0" applyNumberFormat="1" applyFont="1" applyFill="1" applyBorder="1" applyAlignment="1">
      <alignment horizontal="center" vertical="center" wrapText="1"/>
    </xf>
    <xf numFmtId="10" fontId="8" fillId="0" borderId="4"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176" fontId="9" fillId="0" borderId="5" xfId="0" applyNumberFormat="1" applyFont="1" applyFill="1" applyBorder="1" applyAlignment="1">
      <alignment vertical="center" wrapText="1"/>
    </xf>
    <xf numFmtId="176" fontId="9" fillId="0" borderId="5" xfId="0" applyNumberFormat="1" applyFont="1" applyFill="1" applyBorder="1" applyAlignment="1">
      <alignment horizontal="center" vertical="center" wrapText="1"/>
    </xf>
    <xf numFmtId="10" fontId="9" fillId="0" borderId="3" xfId="0" applyNumberFormat="1" applyFont="1" applyFill="1" applyBorder="1" applyAlignment="1">
      <alignment horizontal="center" vertical="center" wrapText="1"/>
    </xf>
    <xf numFmtId="10" fontId="9" fillId="0" borderId="4"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0" fontId="8" fillId="0" borderId="7"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10"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10" xfId="0" applyFont="1" applyFill="1" applyBorder="1" applyAlignment="1">
      <alignment horizontal="left" vertical="center" wrapText="1"/>
    </xf>
    <xf numFmtId="0" fontId="9" fillId="0" borderId="8" xfId="0" applyFont="1" applyFill="1" applyBorder="1" applyAlignment="1">
      <alignment horizontal="left" vertical="center" wrapText="1"/>
    </xf>
    <xf numFmtId="0" fontId="9" fillId="0" borderId="4" xfId="0" applyFont="1" applyFill="1" applyBorder="1" applyAlignment="1">
      <alignment horizontal="center" vertical="center" wrapText="1"/>
    </xf>
    <xf numFmtId="0" fontId="8" fillId="0" borderId="4" xfId="0" applyFont="1" applyFill="1" applyBorder="1" applyAlignment="1">
      <alignment horizontal="center" vertical="center"/>
    </xf>
    <xf numFmtId="9" fontId="8" fillId="0" borderId="1" xfId="0" applyNumberFormat="1" applyFont="1" applyFill="1" applyBorder="1" applyAlignment="1">
      <alignment vertical="center" wrapText="1"/>
    </xf>
    <xf numFmtId="9" fontId="9" fillId="0" borderId="1" xfId="0" applyNumberFormat="1" applyFont="1" applyFill="1" applyBorder="1" applyAlignment="1">
      <alignment vertical="center" wrapText="1"/>
    </xf>
    <xf numFmtId="0" fontId="8" fillId="0" borderId="1" xfId="0" applyFont="1" applyFill="1" applyBorder="1" applyAlignment="1">
      <alignment vertical="center" wrapText="1"/>
    </xf>
    <xf numFmtId="0" fontId="9" fillId="0" borderId="11" xfId="0" applyFont="1" applyFill="1" applyBorder="1" applyAlignment="1">
      <alignment horizontal="left" vertical="center" wrapText="1"/>
    </xf>
    <xf numFmtId="0" fontId="11" fillId="0" borderId="0" xfId="0" applyFont="1">
      <alignment vertical="center"/>
    </xf>
    <xf numFmtId="0" fontId="3" fillId="0" borderId="0" xfId="0" applyFont="1" applyBorder="1">
      <alignment vertical="center"/>
    </xf>
    <xf numFmtId="0" fontId="1" fillId="0" borderId="0" xfId="0" applyFont="1" applyBorder="1" applyAlignment="1">
      <alignment horizontal="center" vertical="center"/>
    </xf>
    <xf numFmtId="0" fontId="12" fillId="0" borderId="0" xfId="0" applyFont="1" applyBorder="1">
      <alignment vertical="center"/>
    </xf>
    <xf numFmtId="0" fontId="11" fillId="0" borderId="0" xfId="0" applyFont="1" applyBorder="1">
      <alignment vertical="center"/>
    </xf>
    <xf numFmtId="0" fontId="13" fillId="0" borderId="0" xfId="0" applyFont="1">
      <alignment vertical="center"/>
    </xf>
    <xf numFmtId="0" fontId="14" fillId="0" borderId="0" xfId="0" applyFont="1" applyAlignment="1">
      <alignment horizontal="center" vertical="center" wrapText="1"/>
    </xf>
    <xf numFmtId="0" fontId="3" fillId="0" borderId="0" xfId="0" applyFont="1">
      <alignment vertical="center"/>
    </xf>
    <xf numFmtId="0" fontId="15" fillId="0" borderId="0" xfId="0" applyFont="1" applyAlignment="1">
      <alignment horizontal="center" vertical="center" wrapText="1"/>
    </xf>
    <xf numFmtId="0" fontId="16" fillId="0" borderId="0" xfId="0" applyFont="1" applyAlignment="1">
      <alignment horizontal="left" vertical="center" wrapText="1"/>
    </xf>
    <xf numFmtId="0" fontId="16" fillId="0" borderId="0" xfId="0" applyFont="1" applyAlignment="1">
      <alignment horizontal="left" vertical="center"/>
    </xf>
    <xf numFmtId="0" fontId="11" fillId="0" borderId="0" xfId="0" applyFont="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tabSelected="1" workbookViewId="0">
      <selection activeCell="A6" sqref="A6"/>
    </sheetView>
  </sheetViews>
  <sheetFormatPr defaultColWidth="9" defaultRowHeight="14.5"/>
  <cols>
    <col min="1" max="1" width="181.376146788991" customWidth="1"/>
  </cols>
  <sheetData>
    <row r="1" ht="45" customHeight="1" spans="1:1">
      <c r="A1" s="91" t="s">
        <v>0</v>
      </c>
    </row>
    <row r="2" ht="149.25" customHeight="1" spans="1:11">
      <c r="A2" s="92" t="s">
        <v>1</v>
      </c>
      <c r="B2" s="93"/>
      <c r="C2" s="93"/>
      <c r="D2" s="93"/>
      <c r="E2" s="93"/>
      <c r="F2" s="93"/>
      <c r="G2" s="93"/>
      <c r="H2" s="93"/>
      <c r="I2" s="93"/>
      <c r="J2" s="93"/>
      <c r="K2" s="93"/>
    </row>
    <row r="3" ht="51" customHeight="1" spans="1:11">
      <c r="A3" s="94"/>
      <c r="B3" s="93"/>
      <c r="C3" s="93"/>
      <c r="D3" s="93"/>
      <c r="E3" s="93"/>
      <c r="F3" s="93"/>
      <c r="G3" s="93"/>
      <c r="H3" s="93"/>
      <c r="I3" s="93"/>
      <c r="J3" s="93"/>
      <c r="K3" s="93"/>
    </row>
    <row r="4" ht="51" customHeight="1" spans="1:11">
      <c r="A4" s="94"/>
      <c r="B4" s="93"/>
      <c r="C4" s="93"/>
      <c r="D4" s="93"/>
      <c r="E4" s="93"/>
      <c r="F4" s="93"/>
      <c r="G4" s="93"/>
      <c r="H4" s="93"/>
      <c r="I4" s="93"/>
      <c r="J4" s="93"/>
      <c r="K4" s="93"/>
    </row>
    <row r="5" ht="51" customHeight="1" spans="1:11">
      <c r="A5" s="95" t="s">
        <v>2</v>
      </c>
      <c r="B5" s="93"/>
      <c r="C5" s="93"/>
      <c r="D5" s="93"/>
      <c r="E5" s="93"/>
      <c r="F5" s="93"/>
      <c r="G5" s="93"/>
      <c r="H5" s="93"/>
      <c r="I5" s="93"/>
      <c r="J5" s="93"/>
      <c r="K5" s="93"/>
    </row>
    <row r="6" ht="51" customHeight="1" spans="1:11">
      <c r="A6" s="95" t="s">
        <v>3</v>
      </c>
      <c r="B6" s="93"/>
      <c r="C6" s="93"/>
      <c r="D6" s="93"/>
      <c r="E6" s="93"/>
      <c r="F6" s="93"/>
      <c r="G6" s="93"/>
      <c r="H6" s="93"/>
      <c r="I6" s="93"/>
      <c r="J6" s="93"/>
      <c r="K6" s="93"/>
    </row>
    <row r="7" ht="51" customHeight="1" spans="1:11">
      <c r="A7" s="96" t="s">
        <v>4</v>
      </c>
      <c r="B7" s="93"/>
      <c r="C7" s="93"/>
      <c r="D7" s="93"/>
      <c r="E7" s="93"/>
      <c r="F7" s="93"/>
      <c r="G7" s="93"/>
      <c r="H7" s="93"/>
      <c r="I7" s="93"/>
      <c r="J7" s="93"/>
      <c r="K7" s="93"/>
    </row>
    <row r="8" s="86" customFormat="1" ht="27" customHeight="1" spans="1:1">
      <c r="A8" s="97"/>
    </row>
    <row r="9" s="86" customFormat="1" ht="27" customHeight="1"/>
    <row r="10" s="86" customFormat="1" ht="27" customHeight="1"/>
  </sheetData>
  <pageMargins left="0.7" right="0.76" top="2.02" bottom="1.6" header="0.92" footer="1.06"/>
  <pageSetup paperSize="9" scale="7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0"/>
  <sheetViews>
    <sheetView workbookViewId="0">
      <selection activeCell="A8" sqref="A8"/>
    </sheetView>
  </sheetViews>
  <sheetFormatPr defaultColWidth="9" defaultRowHeight="14.5"/>
  <cols>
    <col min="1" max="1" width="81.6238532110092" customWidth="1"/>
  </cols>
  <sheetData>
    <row r="1" spans="1:1">
      <c r="A1" s="87"/>
    </row>
    <row r="2" ht="40.5" customHeight="1" spans="1:1">
      <c r="A2" s="88" t="s">
        <v>5</v>
      </c>
    </row>
    <row r="3" ht="19.5" customHeight="1" spans="1:1">
      <c r="A3" s="87"/>
    </row>
    <row r="4" s="86" customFormat="1" ht="30.75" customHeight="1" spans="1:1">
      <c r="A4" s="89" t="s">
        <v>6</v>
      </c>
    </row>
    <row r="5" s="86" customFormat="1" ht="30.75" customHeight="1" spans="1:1">
      <c r="A5" s="89" t="s">
        <v>7</v>
      </c>
    </row>
    <row r="6" s="86" customFormat="1" ht="30.75" customHeight="1" spans="1:1">
      <c r="A6" s="89" t="s">
        <v>8</v>
      </c>
    </row>
    <row r="7" s="86" customFormat="1" ht="30.75" customHeight="1" spans="1:1">
      <c r="A7" s="90" t="s">
        <v>9</v>
      </c>
    </row>
    <row r="8" s="86" customFormat="1" ht="30.75" customHeight="1" spans="1:1">
      <c r="A8" s="90" t="s">
        <v>10</v>
      </c>
    </row>
    <row r="9" spans="1:1">
      <c r="A9" s="87"/>
    </row>
    <row r="10" spans="1:1">
      <c r="A10" s="87"/>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W56"/>
  <sheetViews>
    <sheetView view="pageBreakPreview" zoomScaleNormal="90" topLeftCell="A39" workbookViewId="0">
      <selection activeCell="A7" sqref="A7:I50"/>
    </sheetView>
  </sheetViews>
  <sheetFormatPr defaultColWidth="11" defaultRowHeight="15.7"/>
  <cols>
    <col min="1" max="1" width="24.7522935779816" style="46" customWidth="1"/>
    <col min="2" max="2" width="22.1284403669725" style="46" customWidth="1"/>
    <col min="3" max="3" width="23.6238532110092" style="46" customWidth="1"/>
    <col min="4" max="4" width="29.2477064220184" style="46" customWidth="1"/>
    <col min="5" max="5" width="14" style="46" customWidth="1"/>
    <col min="6" max="6" width="14.2477064220183" style="46" customWidth="1"/>
    <col min="7" max="7" width="13.2477064220183" style="46" customWidth="1"/>
    <col min="8" max="8" width="11.8715596330275" style="46" customWidth="1"/>
    <col min="9" max="9" width="23.7522935779816" style="46" customWidth="1"/>
    <col min="10" max="16374" width="11" style="46"/>
    <col min="16375" max="16384" width="11" style="47"/>
  </cols>
  <sheetData>
    <row r="1" s="46" customFormat="1" ht="64.5" customHeight="1" spans="1:9">
      <c r="A1" s="48" t="s">
        <v>11</v>
      </c>
      <c r="B1" s="48"/>
      <c r="C1" s="48"/>
      <c r="D1" s="48"/>
      <c r="E1" s="48"/>
      <c r="F1" s="48"/>
      <c r="G1" s="48"/>
      <c r="H1" s="48"/>
      <c r="I1" s="48"/>
    </row>
    <row r="2" s="46" customFormat="1" ht="30" customHeight="1" spans="1:9">
      <c r="A2" s="49" t="s">
        <v>12</v>
      </c>
      <c r="B2" s="50" t="s">
        <v>13</v>
      </c>
      <c r="C2" s="51"/>
      <c r="D2" s="51"/>
      <c r="E2" s="51"/>
      <c r="F2" s="51"/>
      <c r="G2" s="51"/>
      <c r="H2" s="51"/>
      <c r="I2" s="80"/>
    </row>
    <row r="3" s="46" customFormat="1" ht="26.25" customHeight="1" spans="1:9">
      <c r="A3" s="52" t="s">
        <v>14</v>
      </c>
      <c r="B3" s="53"/>
      <c r="C3" s="53" t="s">
        <v>15</v>
      </c>
      <c r="D3" s="54" t="s">
        <v>16</v>
      </c>
      <c r="E3" s="55" t="s">
        <v>17</v>
      </c>
      <c r="F3" s="56" t="s">
        <v>18</v>
      </c>
      <c r="G3" s="57"/>
      <c r="H3" s="58" t="s">
        <v>19</v>
      </c>
      <c r="I3" s="81" t="s">
        <v>20</v>
      </c>
    </row>
    <row r="4" s="46" customFormat="1" ht="23.25" customHeight="1" spans="1:9">
      <c r="A4" s="59"/>
      <c r="B4" s="60" t="s">
        <v>21</v>
      </c>
      <c r="C4" s="61">
        <f>SUM(C5:C6)</f>
        <v>548.97</v>
      </c>
      <c r="D4" s="62">
        <f>SUM(D5:D6)</f>
        <v>793.49</v>
      </c>
      <c r="E4" s="62">
        <f>SUM(E5:E6)</f>
        <v>557.28</v>
      </c>
      <c r="F4" s="63">
        <f>E4/D4</f>
        <v>0.702315089037039</v>
      </c>
      <c r="G4" s="64"/>
      <c r="H4" s="58">
        <v>10</v>
      </c>
      <c r="I4" s="81">
        <v>7.02</v>
      </c>
    </row>
    <row r="5" s="46" customFormat="1" ht="23.25" customHeight="1" spans="1:9">
      <c r="A5" s="59"/>
      <c r="B5" s="65" t="s">
        <v>22</v>
      </c>
      <c r="C5" s="66">
        <f>398.97</f>
        <v>398.97</v>
      </c>
      <c r="D5" s="67">
        <f>408.69+111.45</f>
        <v>520.14</v>
      </c>
      <c r="E5" s="67">
        <v>391.73</v>
      </c>
      <c r="F5" s="68">
        <f>E5/D5</f>
        <v>0.753124158880301</v>
      </c>
      <c r="G5" s="69"/>
      <c r="H5" s="70" t="s">
        <v>23</v>
      </c>
      <c r="I5" s="70" t="s">
        <v>23</v>
      </c>
    </row>
    <row r="6" s="46" customFormat="1" ht="23.25" customHeight="1" spans="1:9">
      <c r="A6" s="71"/>
      <c r="B6" s="65" t="s">
        <v>24</v>
      </c>
      <c r="C6" s="66">
        <f>150</f>
        <v>150</v>
      </c>
      <c r="D6" s="67">
        <f>203+70.35</f>
        <v>273.35</v>
      </c>
      <c r="E6" s="67">
        <v>165.55</v>
      </c>
      <c r="F6" s="68">
        <f>E6/D6</f>
        <v>0.605633802816901</v>
      </c>
      <c r="G6" s="69"/>
      <c r="H6" s="70" t="s">
        <v>23</v>
      </c>
      <c r="I6" s="70" t="s">
        <v>23</v>
      </c>
    </row>
    <row r="7" s="46" customFormat="1" ht="23.25" customHeight="1" spans="1:9">
      <c r="A7" s="53" t="s">
        <v>25</v>
      </c>
      <c r="B7" s="53" t="s">
        <v>26</v>
      </c>
      <c r="C7" s="53"/>
      <c r="D7" s="53"/>
      <c r="E7" s="53" t="s">
        <v>27</v>
      </c>
      <c r="F7" s="53"/>
      <c r="G7" s="53"/>
      <c r="H7" s="53"/>
      <c r="I7" s="53"/>
    </row>
    <row r="8" s="46" customFormat="1" ht="120" customHeight="1" spans="1:9">
      <c r="A8" s="53"/>
      <c r="B8" s="65" t="s">
        <v>28</v>
      </c>
      <c r="C8" s="65"/>
      <c r="D8" s="65"/>
      <c r="E8" s="65" t="s">
        <v>29</v>
      </c>
      <c r="F8" s="65"/>
      <c r="G8" s="65"/>
      <c r="H8" s="65"/>
      <c r="I8" s="65"/>
    </row>
    <row r="9" s="46" customFormat="1" ht="87" customHeight="1" spans="1:9">
      <c r="A9" s="53"/>
      <c r="B9" s="65" t="s">
        <v>30</v>
      </c>
      <c r="C9" s="65"/>
      <c r="D9" s="65"/>
      <c r="E9" s="65" t="s">
        <v>31</v>
      </c>
      <c r="F9" s="65"/>
      <c r="G9" s="65"/>
      <c r="H9" s="65"/>
      <c r="I9" s="65"/>
    </row>
    <row r="10" s="46" customFormat="1" ht="105" customHeight="1" spans="1:9">
      <c r="A10" s="53"/>
      <c r="B10" s="65" t="s">
        <v>32</v>
      </c>
      <c r="C10" s="65"/>
      <c r="D10" s="65"/>
      <c r="E10" s="65" t="s">
        <v>33</v>
      </c>
      <c r="F10" s="65"/>
      <c r="G10" s="65"/>
      <c r="H10" s="65"/>
      <c r="I10" s="65"/>
    </row>
    <row r="11" s="46" customFormat="1" ht="108" customHeight="1" spans="1:9">
      <c r="A11" s="53"/>
      <c r="B11" s="65" t="s">
        <v>34</v>
      </c>
      <c r="C11" s="65"/>
      <c r="D11" s="65"/>
      <c r="E11" s="65" t="s">
        <v>35</v>
      </c>
      <c r="F11" s="65"/>
      <c r="G11" s="65"/>
      <c r="H11" s="65"/>
      <c r="I11" s="65"/>
    </row>
    <row r="12" s="46" customFormat="1" ht="23.25" customHeight="1" spans="1:9">
      <c r="A12" s="72" t="s">
        <v>36</v>
      </c>
      <c r="B12" s="53" t="s">
        <v>37</v>
      </c>
      <c r="C12" s="53" t="s">
        <v>38</v>
      </c>
      <c r="D12" s="53" t="s">
        <v>39</v>
      </c>
      <c r="E12" s="53" t="s">
        <v>40</v>
      </c>
      <c r="F12" s="53" t="s">
        <v>41</v>
      </c>
      <c r="G12" s="53" t="s">
        <v>19</v>
      </c>
      <c r="H12" s="53" t="s">
        <v>20</v>
      </c>
      <c r="I12" s="53" t="s">
        <v>42</v>
      </c>
    </row>
    <row r="13" s="46" customFormat="1" ht="130" customHeight="1" spans="1:9">
      <c r="A13" s="72"/>
      <c r="B13" s="73" t="s">
        <v>43</v>
      </c>
      <c r="C13" s="73" t="s">
        <v>44</v>
      </c>
      <c r="D13" s="65" t="s">
        <v>45</v>
      </c>
      <c r="E13" s="74" t="s">
        <v>46</v>
      </c>
      <c r="F13" s="75">
        <v>0.7531</v>
      </c>
      <c r="G13" s="76">
        <v>2.7</v>
      </c>
      <c r="H13" s="76">
        <v>2.03</v>
      </c>
      <c r="I13" s="82" t="s">
        <v>47</v>
      </c>
    </row>
    <row r="14" s="46" customFormat="1" ht="111" customHeight="1" spans="1:9">
      <c r="A14" s="72"/>
      <c r="B14" s="73"/>
      <c r="C14" s="73"/>
      <c r="D14" s="65" t="s">
        <v>48</v>
      </c>
      <c r="E14" s="74" t="s">
        <v>49</v>
      </c>
      <c r="F14" s="75">
        <v>0.6056</v>
      </c>
      <c r="G14" s="76">
        <v>2.7</v>
      </c>
      <c r="H14" s="76">
        <v>1.64</v>
      </c>
      <c r="I14" s="82" t="s">
        <v>50</v>
      </c>
    </row>
    <row r="15" s="46" customFormat="1" ht="81" customHeight="1" spans="1:9">
      <c r="A15" s="72"/>
      <c r="B15" s="73"/>
      <c r="C15" s="73"/>
      <c r="D15" s="65" t="s">
        <v>51</v>
      </c>
      <c r="E15" s="74" t="s">
        <v>52</v>
      </c>
      <c r="F15" s="75">
        <v>0.4136</v>
      </c>
      <c r="G15" s="76">
        <v>2.7</v>
      </c>
      <c r="H15" s="76">
        <v>1.12</v>
      </c>
      <c r="I15" s="82" t="s">
        <v>53</v>
      </c>
    </row>
    <row r="16" s="46" customFormat="1" ht="141" customHeight="1" spans="1:9">
      <c r="A16" s="72"/>
      <c r="B16" s="73"/>
      <c r="C16" s="73"/>
      <c r="D16" s="65" t="s">
        <v>54</v>
      </c>
      <c r="E16" s="74" t="s">
        <v>55</v>
      </c>
      <c r="F16" s="75">
        <v>0.2993</v>
      </c>
      <c r="G16" s="76">
        <v>2.7</v>
      </c>
      <c r="H16" s="76">
        <v>0.81</v>
      </c>
      <c r="I16" s="82" t="s">
        <v>56</v>
      </c>
    </row>
    <row r="17" s="46" customFormat="1" ht="23.25" customHeight="1" spans="1:9">
      <c r="A17" s="72"/>
      <c r="B17" s="73"/>
      <c r="C17" s="73" t="s">
        <v>57</v>
      </c>
      <c r="D17" s="65" t="s">
        <v>58</v>
      </c>
      <c r="E17" s="73" t="s">
        <v>59</v>
      </c>
      <c r="F17" s="74">
        <v>1</v>
      </c>
      <c r="G17" s="76">
        <v>2.7</v>
      </c>
      <c r="H17" s="76">
        <v>2.7</v>
      </c>
      <c r="I17" s="60"/>
    </row>
    <row r="18" s="46" customFormat="1" ht="23.25" customHeight="1" spans="1:9">
      <c r="A18" s="72"/>
      <c r="B18" s="73"/>
      <c r="C18" s="73"/>
      <c r="D18" s="65" t="s">
        <v>60</v>
      </c>
      <c r="E18" s="73" t="s">
        <v>61</v>
      </c>
      <c r="F18" s="74">
        <v>1</v>
      </c>
      <c r="G18" s="76">
        <v>2.7</v>
      </c>
      <c r="H18" s="76">
        <v>2.7</v>
      </c>
      <c r="I18" s="60"/>
    </row>
    <row r="19" s="46" customFormat="1" ht="23.25" customHeight="1" spans="1:9">
      <c r="A19" s="72"/>
      <c r="B19" s="73"/>
      <c r="C19" s="73" t="s">
        <v>62</v>
      </c>
      <c r="D19" s="65" t="s">
        <v>63</v>
      </c>
      <c r="E19" s="73" t="s">
        <v>61</v>
      </c>
      <c r="F19" s="74">
        <v>1</v>
      </c>
      <c r="G19" s="76">
        <v>2.7</v>
      </c>
      <c r="H19" s="76">
        <v>2.7</v>
      </c>
      <c r="I19" s="60"/>
    </row>
    <row r="20" s="46" customFormat="1" ht="23.25" customHeight="1" spans="1:9">
      <c r="A20" s="72"/>
      <c r="B20" s="73"/>
      <c r="C20" s="73" t="s">
        <v>64</v>
      </c>
      <c r="D20" s="65" t="s">
        <v>65</v>
      </c>
      <c r="E20" s="73" t="s">
        <v>61</v>
      </c>
      <c r="F20" s="74">
        <v>1</v>
      </c>
      <c r="G20" s="76">
        <v>2.7</v>
      </c>
      <c r="H20" s="76">
        <v>2.7</v>
      </c>
      <c r="I20" s="60"/>
    </row>
    <row r="21" s="46" customFormat="1" ht="23.25" customHeight="1" spans="1:9">
      <c r="A21" s="72"/>
      <c r="B21" s="73"/>
      <c r="C21" s="73" t="s">
        <v>66</v>
      </c>
      <c r="D21" s="65" t="s">
        <v>67</v>
      </c>
      <c r="E21" s="74" t="s">
        <v>52</v>
      </c>
      <c r="F21" s="74">
        <v>1</v>
      </c>
      <c r="G21" s="76">
        <v>2.7</v>
      </c>
      <c r="H21" s="76">
        <v>2.7</v>
      </c>
      <c r="I21" s="83"/>
    </row>
    <row r="22" s="46" customFormat="1" ht="23.25" customHeight="1" spans="1:9">
      <c r="A22" s="72"/>
      <c r="B22" s="73"/>
      <c r="C22" s="73" t="s">
        <v>68</v>
      </c>
      <c r="D22" s="65" t="s">
        <v>69</v>
      </c>
      <c r="E22" s="73" t="s">
        <v>59</v>
      </c>
      <c r="F22" s="74">
        <v>1</v>
      </c>
      <c r="G22" s="76">
        <v>2.7</v>
      </c>
      <c r="H22" s="76">
        <v>2.7</v>
      </c>
      <c r="I22" s="60"/>
    </row>
    <row r="23" s="46" customFormat="1" ht="23.25" customHeight="1" spans="1:9">
      <c r="A23" s="72"/>
      <c r="B23" s="77" t="s">
        <v>70</v>
      </c>
      <c r="C23" s="72" t="s">
        <v>71</v>
      </c>
      <c r="D23" s="65" t="s">
        <v>72</v>
      </c>
      <c r="E23" s="73" t="s">
        <v>73</v>
      </c>
      <c r="F23" s="73" t="s">
        <v>73</v>
      </c>
      <c r="G23" s="76">
        <v>2.25</v>
      </c>
      <c r="H23" s="76">
        <v>2.25</v>
      </c>
      <c r="I23" s="60"/>
    </row>
    <row r="24" s="46" customFormat="1" ht="23.25" customHeight="1" spans="1:9">
      <c r="A24" s="72"/>
      <c r="B24" s="77"/>
      <c r="C24" s="72"/>
      <c r="D24" s="65" t="s">
        <v>74</v>
      </c>
      <c r="E24" s="73" t="s">
        <v>75</v>
      </c>
      <c r="F24" s="73" t="s">
        <v>76</v>
      </c>
      <c r="G24" s="76">
        <v>2.25</v>
      </c>
      <c r="H24" s="76">
        <v>2.25</v>
      </c>
      <c r="I24" s="60"/>
    </row>
    <row r="25" s="46" customFormat="1" ht="23.25" customHeight="1" spans="1:9">
      <c r="A25" s="72"/>
      <c r="B25" s="77"/>
      <c r="C25" s="72"/>
      <c r="D25" s="65" t="s">
        <v>77</v>
      </c>
      <c r="E25" s="73" t="s">
        <v>46</v>
      </c>
      <c r="F25" s="73" t="s">
        <v>46</v>
      </c>
      <c r="G25" s="76">
        <v>2.25</v>
      </c>
      <c r="H25" s="76">
        <v>2.25</v>
      </c>
      <c r="I25" s="60"/>
    </row>
    <row r="26" s="46" customFormat="1" ht="23.25" customHeight="1" spans="1:9">
      <c r="A26" s="72"/>
      <c r="B26" s="77"/>
      <c r="C26" s="72"/>
      <c r="D26" s="65" t="s">
        <v>78</v>
      </c>
      <c r="E26" s="73" t="s">
        <v>79</v>
      </c>
      <c r="F26" s="73" t="s">
        <v>80</v>
      </c>
      <c r="G26" s="76">
        <v>2.25</v>
      </c>
      <c r="H26" s="76">
        <v>2.25</v>
      </c>
      <c r="I26" s="60"/>
    </row>
    <row r="27" s="46" customFormat="1" ht="23.25" customHeight="1" spans="1:9">
      <c r="A27" s="72" t="s">
        <v>36</v>
      </c>
      <c r="B27" s="77" t="s">
        <v>70</v>
      </c>
      <c r="C27" s="72" t="s">
        <v>71</v>
      </c>
      <c r="D27" s="65" t="s">
        <v>81</v>
      </c>
      <c r="E27" s="73" t="s">
        <v>46</v>
      </c>
      <c r="F27" s="73" t="s">
        <v>46</v>
      </c>
      <c r="G27" s="76">
        <v>2.25</v>
      </c>
      <c r="H27" s="76">
        <v>2.25</v>
      </c>
      <c r="I27" s="60"/>
    </row>
    <row r="28" s="46" customFormat="1" ht="23.25" customHeight="1" spans="1:9">
      <c r="A28" s="72"/>
      <c r="B28" s="77"/>
      <c r="C28" s="72"/>
      <c r="D28" s="65" t="s">
        <v>82</v>
      </c>
      <c r="E28" s="73" t="s">
        <v>46</v>
      </c>
      <c r="F28" s="73" t="s">
        <v>46</v>
      </c>
      <c r="G28" s="76">
        <v>2.25</v>
      </c>
      <c r="H28" s="76">
        <v>2.25</v>
      </c>
      <c r="I28" s="60"/>
    </row>
    <row r="29" s="46" customFormat="1" ht="23.25" customHeight="1" spans="1:9">
      <c r="A29" s="72"/>
      <c r="B29" s="77"/>
      <c r="C29" s="72"/>
      <c r="D29" s="65" t="s">
        <v>83</v>
      </c>
      <c r="E29" s="73" t="s">
        <v>84</v>
      </c>
      <c r="F29" s="73" t="s">
        <v>46</v>
      </c>
      <c r="G29" s="76">
        <v>2.25</v>
      </c>
      <c r="H29" s="76">
        <v>2.25</v>
      </c>
      <c r="I29" s="60"/>
    </row>
    <row r="30" s="46" customFormat="1" ht="23.25" customHeight="1" spans="1:9">
      <c r="A30" s="72"/>
      <c r="B30" s="77"/>
      <c r="C30" s="72"/>
      <c r="D30" s="65" t="s">
        <v>85</v>
      </c>
      <c r="E30" s="73" t="s">
        <v>46</v>
      </c>
      <c r="F30" s="73" t="s">
        <v>46</v>
      </c>
      <c r="G30" s="76">
        <v>2.25</v>
      </c>
      <c r="H30" s="76">
        <v>2.25</v>
      </c>
      <c r="I30" s="60"/>
    </row>
    <row r="31" s="46" customFormat="1" ht="23.25" customHeight="1" spans="1:9">
      <c r="A31" s="72"/>
      <c r="B31" s="77"/>
      <c r="C31" s="72"/>
      <c r="D31" s="65" t="s">
        <v>86</v>
      </c>
      <c r="E31" s="73" t="s">
        <v>46</v>
      </c>
      <c r="F31" s="73" t="s">
        <v>46</v>
      </c>
      <c r="G31" s="76">
        <v>2.25</v>
      </c>
      <c r="H31" s="76">
        <v>2.25</v>
      </c>
      <c r="I31" s="60"/>
    </row>
    <row r="32" s="46" customFormat="1" ht="23.25" customHeight="1" spans="1:9">
      <c r="A32" s="72"/>
      <c r="B32" s="77"/>
      <c r="C32" s="72"/>
      <c r="D32" s="65" t="s">
        <v>87</v>
      </c>
      <c r="E32" s="73" t="s">
        <v>46</v>
      </c>
      <c r="F32" s="73" t="s">
        <v>46</v>
      </c>
      <c r="G32" s="76">
        <v>2.25</v>
      </c>
      <c r="H32" s="76">
        <v>2.25</v>
      </c>
      <c r="I32" s="60"/>
    </row>
    <row r="33" s="46" customFormat="1" ht="23.25" customHeight="1" spans="1:9">
      <c r="A33" s="72"/>
      <c r="B33" s="77"/>
      <c r="C33" s="72"/>
      <c r="D33" s="65" t="s">
        <v>88</v>
      </c>
      <c r="E33" s="73" t="s">
        <v>46</v>
      </c>
      <c r="F33" s="73" t="s">
        <v>46</v>
      </c>
      <c r="G33" s="76">
        <v>2.25</v>
      </c>
      <c r="H33" s="76">
        <v>2.25</v>
      </c>
      <c r="I33" s="60"/>
    </row>
    <row r="34" s="46" customFormat="1" ht="23.25" customHeight="1" spans="1:9">
      <c r="A34" s="72"/>
      <c r="B34" s="77"/>
      <c r="C34" s="72"/>
      <c r="D34" s="65" t="s">
        <v>89</v>
      </c>
      <c r="E34" s="73" t="s">
        <v>90</v>
      </c>
      <c r="F34" s="73" t="s">
        <v>46</v>
      </c>
      <c r="G34" s="76">
        <v>2.25</v>
      </c>
      <c r="H34" s="76">
        <v>2.25</v>
      </c>
      <c r="I34" s="60"/>
    </row>
    <row r="35" s="46" customFormat="1" ht="23.25" customHeight="1" spans="1:9">
      <c r="A35" s="72"/>
      <c r="B35" s="77"/>
      <c r="C35" s="72"/>
      <c r="D35" s="65" t="s">
        <v>91</v>
      </c>
      <c r="E35" s="73" t="s">
        <v>90</v>
      </c>
      <c r="F35" s="73" t="s">
        <v>46</v>
      </c>
      <c r="G35" s="76">
        <v>2.25</v>
      </c>
      <c r="H35" s="76">
        <v>2.25</v>
      </c>
      <c r="I35" s="60"/>
    </row>
    <row r="36" s="46" customFormat="1" ht="23.25" customHeight="1" spans="1:9">
      <c r="A36" s="72"/>
      <c r="B36" s="77"/>
      <c r="C36" s="72"/>
      <c r="D36" s="65" t="s">
        <v>92</v>
      </c>
      <c r="E36" s="73" t="s">
        <v>90</v>
      </c>
      <c r="F36" s="73" t="s">
        <v>46</v>
      </c>
      <c r="G36" s="76">
        <v>2.25</v>
      </c>
      <c r="H36" s="76">
        <v>2.25</v>
      </c>
      <c r="I36" s="60"/>
    </row>
    <row r="37" s="46" customFormat="1" ht="23.25" customHeight="1" spans="1:9">
      <c r="A37" s="72"/>
      <c r="B37" s="77"/>
      <c r="C37" s="72"/>
      <c r="D37" s="65" t="s">
        <v>93</v>
      </c>
      <c r="E37" s="73" t="s">
        <v>90</v>
      </c>
      <c r="F37" s="73" t="s">
        <v>46</v>
      </c>
      <c r="G37" s="76">
        <v>2.25</v>
      </c>
      <c r="H37" s="76">
        <v>2.25</v>
      </c>
      <c r="I37" s="60"/>
    </row>
    <row r="38" s="46" customFormat="1" ht="23.25" customHeight="1" spans="1:9">
      <c r="A38" s="72"/>
      <c r="B38" s="77"/>
      <c r="C38" s="72"/>
      <c r="D38" s="65" t="s">
        <v>94</v>
      </c>
      <c r="E38" s="73" t="s">
        <v>90</v>
      </c>
      <c r="F38" s="73" t="s">
        <v>46</v>
      </c>
      <c r="G38" s="76">
        <v>2.25</v>
      </c>
      <c r="H38" s="76">
        <v>2.25</v>
      </c>
      <c r="I38" s="60"/>
    </row>
    <row r="39" s="46" customFormat="1" ht="23.25" customHeight="1" spans="1:9">
      <c r="A39" s="72"/>
      <c r="B39" s="77"/>
      <c r="C39" s="72"/>
      <c r="D39" s="65" t="s">
        <v>95</v>
      </c>
      <c r="E39" s="73" t="s">
        <v>90</v>
      </c>
      <c r="F39" s="73" t="s">
        <v>46</v>
      </c>
      <c r="G39" s="76">
        <v>2.25</v>
      </c>
      <c r="H39" s="76">
        <v>2.25</v>
      </c>
      <c r="I39" s="60"/>
    </row>
    <row r="40" s="46" customFormat="1" ht="23.25" customHeight="1" spans="1:9">
      <c r="A40" s="72"/>
      <c r="B40" s="77"/>
      <c r="C40" s="72"/>
      <c r="D40" s="65" t="s">
        <v>96</v>
      </c>
      <c r="E40" s="73" t="s">
        <v>97</v>
      </c>
      <c r="F40" s="73" t="s">
        <v>46</v>
      </c>
      <c r="G40" s="76">
        <v>2.25</v>
      </c>
      <c r="H40" s="76">
        <v>2.25</v>
      </c>
      <c r="I40" s="60"/>
    </row>
    <row r="41" s="46" customFormat="1" ht="88" customHeight="1" spans="1:9">
      <c r="A41" s="72"/>
      <c r="B41" s="77"/>
      <c r="C41" s="73" t="s">
        <v>98</v>
      </c>
      <c r="D41" s="65" t="s">
        <v>99</v>
      </c>
      <c r="E41" s="73" t="s">
        <v>100</v>
      </c>
      <c r="F41" s="74" t="s">
        <v>101</v>
      </c>
      <c r="G41" s="76">
        <v>2.25</v>
      </c>
      <c r="H41" s="76">
        <v>0</v>
      </c>
      <c r="I41" s="84" t="s">
        <v>102</v>
      </c>
    </row>
    <row r="42" s="46" customFormat="1" ht="23.25" customHeight="1" spans="1:9">
      <c r="A42" s="72"/>
      <c r="B42" s="77"/>
      <c r="C42" s="73"/>
      <c r="D42" s="65" t="s">
        <v>103</v>
      </c>
      <c r="E42" s="73" t="s">
        <v>104</v>
      </c>
      <c r="F42" s="73" t="s">
        <v>46</v>
      </c>
      <c r="G42" s="76">
        <v>2.25</v>
      </c>
      <c r="H42" s="76">
        <v>2.25</v>
      </c>
      <c r="I42" s="60"/>
    </row>
    <row r="43" s="46" customFormat="1" ht="23.25" customHeight="1" spans="1:9">
      <c r="A43" s="72"/>
      <c r="B43" s="77"/>
      <c r="C43" s="73" t="s">
        <v>105</v>
      </c>
      <c r="D43" s="65" t="s">
        <v>106</v>
      </c>
      <c r="E43" s="73" t="s">
        <v>107</v>
      </c>
      <c r="F43" s="73" t="s">
        <v>108</v>
      </c>
      <c r="G43" s="76">
        <v>2.25</v>
      </c>
      <c r="H43" s="76">
        <v>2.25</v>
      </c>
      <c r="I43" s="60"/>
    </row>
    <row r="44" s="46" customFormat="1" ht="23.25" customHeight="1" spans="1:9">
      <c r="A44" s="72"/>
      <c r="B44" s="77"/>
      <c r="C44" s="73"/>
      <c r="D44" s="65" t="s">
        <v>109</v>
      </c>
      <c r="E44" s="73" t="s">
        <v>107</v>
      </c>
      <c r="F44" s="73" t="s">
        <v>110</v>
      </c>
      <c r="G44" s="76">
        <v>2.25</v>
      </c>
      <c r="H44" s="76">
        <v>2.25</v>
      </c>
      <c r="I44" s="60"/>
    </row>
    <row r="45" s="46" customFormat="1" ht="23.25" customHeight="1" spans="1:9">
      <c r="A45" s="72"/>
      <c r="B45" s="77"/>
      <c r="C45" s="73" t="s">
        <v>111</v>
      </c>
      <c r="D45" s="65" t="s">
        <v>112</v>
      </c>
      <c r="E45" s="73" t="s">
        <v>113</v>
      </c>
      <c r="F45" s="73" t="s">
        <v>114</v>
      </c>
      <c r="G45" s="73">
        <v>2.25</v>
      </c>
      <c r="H45" s="73">
        <v>2.25</v>
      </c>
      <c r="I45" s="60"/>
    </row>
    <row r="46" s="46" customFormat="1" ht="23.25" customHeight="1" spans="1:9">
      <c r="A46" s="72"/>
      <c r="B46" s="77"/>
      <c r="C46" s="73"/>
      <c r="D46" s="65" t="s">
        <v>115</v>
      </c>
      <c r="E46" s="73" t="s">
        <v>116</v>
      </c>
      <c r="F46" s="73" t="s">
        <v>117</v>
      </c>
      <c r="G46" s="73">
        <v>2.25</v>
      </c>
      <c r="H46" s="73">
        <v>2.25</v>
      </c>
      <c r="I46" s="60"/>
    </row>
    <row r="47" s="46" customFormat="1" ht="23.25" customHeight="1" spans="1:9">
      <c r="A47" s="72"/>
      <c r="B47" s="73" t="s">
        <v>118</v>
      </c>
      <c r="C47" s="73" t="s">
        <v>119</v>
      </c>
      <c r="D47" s="65" t="s">
        <v>120</v>
      </c>
      <c r="E47" s="73" t="s">
        <v>121</v>
      </c>
      <c r="F47" s="73" t="s">
        <v>46</v>
      </c>
      <c r="G47" s="73">
        <v>3</v>
      </c>
      <c r="H47" s="73">
        <v>3</v>
      </c>
      <c r="I47" s="60"/>
    </row>
    <row r="48" s="46" customFormat="1" ht="23.25" customHeight="1" spans="1:9">
      <c r="A48" s="72"/>
      <c r="B48" s="73"/>
      <c r="C48" s="73" t="s">
        <v>122</v>
      </c>
      <c r="D48" s="65" t="s">
        <v>123</v>
      </c>
      <c r="E48" s="73" t="s">
        <v>121</v>
      </c>
      <c r="F48" s="73" t="s">
        <v>46</v>
      </c>
      <c r="G48" s="73">
        <v>3</v>
      </c>
      <c r="H48" s="73">
        <v>3</v>
      </c>
      <c r="I48" s="60"/>
    </row>
    <row r="49" s="46" customFormat="1" ht="23.25" customHeight="1" spans="1:9">
      <c r="A49" s="72"/>
      <c r="B49" s="73"/>
      <c r="C49" s="73" t="s">
        <v>124</v>
      </c>
      <c r="D49" s="65" t="s">
        <v>125</v>
      </c>
      <c r="E49" s="73" t="s">
        <v>121</v>
      </c>
      <c r="F49" s="73" t="s">
        <v>46</v>
      </c>
      <c r="G49" s="73">
        <v>3</v>
      </c>
      <c r="H49" s="73">
        <v>3</v>
      </c>
      <c r="I49" s="60"/>
    </row>
    <row r="50" s="46" customFormat="1" ht="23.25" customHeight="1" spans="1:9">
      <c r="A50" s="53" t="s">
        <v>126</v>
      </c>
      <c r="B50" s="53"/>
      <c r="C50" s="53"/>
      <c r="D50" s="53"/>
      <c r="E50" s="53"/>
      <c r="F50" s="53"/>
      <c r="G50" s="53">
        <v>100</v>
      </c>
      <c r="H50" s="53">
        <f>SUM(H13:H49)+I4</f>
        <v>89.57</v>
      </c>
      <c r="I50" s="53" t="s">
        <v>127</v>
      </c>
    </row>
    <row r="51" s="46" customFormat="1" ht="23.25" customHeight="1" spans="1:9">
      <c r="A51" s="78" t="s">
        <v>128</v>
      </c>
      <c r="B51" s="79"/>
      <c r="C51" s="79"/>
      <c r="D51" s="79"/>
      <c r="E51" s="79"/>
      <c r="F51" s="79"/>
      <c r="G51" s="79"/>
      <c r="H51" s="79"/>
      <c r="I51" s="85"/>
    </row>
    <row r="52" s="46" customFormat="1" ht="14.5"/>
    <row r="53" s="46" customFormat="1" ht="14.5"/>
    <row r="54" s="46" customFormat="1" ht="14.5"/>
    <row r="55" s="46" customFormat="1" ht="14.5"/>
    <row r="56" s="46" customFormat="1" spans="16375:16377">
      <c r="XEU56" s="47"/>
      <c r="XEV56" s="47"/>
      <c r="XEW56" s="47"/>
    </row>
  </sheetData>
  <mergeCells count="33">
    <mergeCell ref="A1:I1"/>
    <mergeCell ref="B2:I2"/>
    <mergeCell ref="F3:G3"/>
    <mergeCell ref="F4:G4"/>
    <mergeCell ref="F5:G5"/>
    <mergeCell ref="F6:G6"/>
    <mergeCell ref="B7:D7"/>
    <mergeCell ref="E7:I7"/>
    <mergeCell ref="B8:D8"/>
    <mergeCell ref="E8:I8"/>
    <mergeCell ref="B9:D9"/>
    <mergeCell ref="E9:I9"/>
    <mergeCell ref="B10:D10"/>
    <mergeCell ref="E10:I10"/>
    <mergeCell ref="B11:D11"/>
    <mergeCell ref="E11:I11"/>
    <mergeCell ref="A50:F50"/>
    <mergeCell ref="A51:I51"/>
    <mergeCell ref="A3:A6"/>
    <mergeCell ref="A7:A11"/>
    <mergeCell ref="A12:A26"/>
    <mergeCell ref="A27:A49"/>
    <mergeCell ref="B13:B22"/>
    <mergeCell ref="B23:B26"/>
    <mergeCell ref="B27:B46"/>
    <mergeCell ref="B47:B49"/>
    <mergeCell ref="C13:C16"/>
    <mergeCell ref="C17:C18"/>
    <mergeCell ref="C23:C26"/>
    <mergeCell ref="C27:C40"/>
    <mergeCell ref="C41:C42"/>
    <mergeCell ref="C43:C44"/>
    <mergeCell ref="C45:C46"/>
  </mergeCells>
  <printOptions horizontalCentered="1"/>
  <pageMargins left="0.357638888888889" right="0.357638888888889" top="1" bottom="1" header="0.5" footer="0.5"/>
  <pageSetup paperSize="9" scale="55" fitToHeight="0"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3"/>
  <sheetViews>
    <sheetView workbookViewId="0">
      <selection activeCell="E7" sqref="E7"/>
    </sheetView>
  </sheetViews>
  <sheetFormatPr defaultColWidth="9" defaultRowHeight="14.5"/>
  <cols>
    <col min="1" max="1" width="8.12844036697248" style="16" customWidth="1"/>
    <col min="2" max="2" width="26.5321100917431" customWidth="1"/>
    <col min="3" max="3" width="24.8623853211009" customWidth="1"/>
    <col min="4" max="4" width="12.6238532110092" customWidth="1"/>
    <col min="5" max="6" width="13.2477064220183" customWidth="1"/>
    <col min="7" max="11" width="12.6238532110092" customWidth="1"/>
  </cols>
  <sheetData>
    <row r="1" ht="57" customHeight="1" spans="1:11">
      <c r="A1" s="17" t="s">
        <v>129</v>
      </c>
      <c r="B1" s="17"/>
      <c r="C1" s="17"/>
      <c r="D1" s="17"/>
      <c r="E1" s="17"/>
      <c r="F1" s="17"/>
      <c r="G1" s="17"/>
      <c r="H1" s="17"/>
      <c r="I1" s="17"/>
      <c r="J1" s="17"/>
      <c r="K1" s="17"/>
    </row>
    <row r="2" s="15" customFormat="1" ht="30" customHeight="1" spans="1:11">
      <c r="A2" s="37" t="s">
        <v>130</v>
      </c>
      <c r="B2" s="38" t="s">
        <v>131</v>
      </c>
      <c r="C2" s="39" t="s">
        <v>132</v>
      </c>
      <c r="D2" s="38" t="s">
        <v>133</v>
      </c>
      <c r="E2" s="38"/>
      <c r="F2" s="38"/>
      <c r="G2" s="38"/>
      <c r="H2" s="38"/>
      <c r="I2" s="38"/>
      <c r="J2" s="37" t="s">
        <v>134</v>
      </c>
      <c r="K2" s="37" t="s">
        <v>135</v>
      </c>
    </row>
    <row r="3" s="15" customFormat="1" ht="30" customHeight="1" spans="1:11">
      <c r="A3" s="40"/>
      <c r="B3" s="38"/>
      <c r="C3" s="39"/>
      <c r="D3" s="38" t="s">
        <v>16</v>
      </c>
      <c r="E3" s="38"/>
      <c r="F3" s="38"/>
      <c r="G3" s="38"/>
      <c r="H3" s="38" t="s">
        <v>136</v>
      </c>
      <c r="I3" s="38" t="s">
        <v>137</v>
      </c>
      <c r="J3" s="40"/>
      <c r="K3" s="40"/>
    </row>
    <row r="4" s="15" customFormat="1" ht="30" customHeight="1" spans="1:11">
      <c r="A4" s="41"/>
      <c r="B4" s="38"/>
      <c r="C4" s="39"/>
      <c r="D4" s="39" t="s">
        <v>138</v>
      </c>
      <c r="E4" s="38" t="s">
        <v>139</v>
      </c>
      <c r="F4" s="38" t="s">
        <v>140</v>
      </c>
      <c r="G4" s="38" t="s">
        <v>141</v>
      </c>
      <c r="H4" s="38"/>
      <c r="I4" s="39"/>
      <c r="J4" s="41"/>
      <c r="K4" s="40"/>
    </row>
    <row r="5" ht="30" customHeight="1" spans="1:11">
      <c r="A5" s="26">
        <v>1</v>
      </c>
      <c r="B5" s="27" t="s">
        <v>142</v>
      </c>
      <c r="C5" s="13" t="s">
        <v>143</v>
      </c>
      <c r="D5" s="42">
        <f>SUM(E5:F5)</f>
        <v>109.72</v>
      </c>
      <c r="E5" s="43">
        <v>80</v>
      </c>
      <c r="F5" s="43">
        <v>29.72</v>
      </c>
      <c r="G5" s="43"/>
      <c r="H5" s="42">
        <v>67.22</v>
      </c>
      <c r="I5" s="45">
        <f>H5/D5</f>
        <v>0.612650382792563</v>
      </c>
      <c r="J5" s="13">
        <v>66.13</v>
      </c>
      <c r="K5" s="13"/>
    </row>
    <row r="6" ht="30" customHeight="1" spans="1:11">
      <c r="A6" s="26">
        <v>2</v>
      </c>
      <c r="B6" s="26" t="s">
        <v>144</v>
      </c>
      <c r="C6" s="13" t="s">
        <v>143</v>
      </c>
      <c r="D6" s="42">
        <f>SUM(E6:F6)</f>
        <v>124.62</v>
      </c>
      <c r="E6" s="42">
        <v>123</v>
      </c>
      <c r="F6" s="42">
        <v>1.62</v>
      </c>
      <c r="G6" s="42"/>
      <c r="H6" s="42">
        <v>64.04</v>
      </c>
      <c r="I6" s="45">
        <f>H6/D6</f>
        <v>0.513882201893757</v>
      </c>
      <c r="J6" s="13">
        <v>95.14</v>
      </c>
      <c r="K6" s="13"/>
    </row>
    <row r="7" ht="30" customHeight="1" spans="1:11">
      <c r="A7" s="26"/>
      <c r="B7" s="26"/>
      <c r="C7" s="26"/>
      <c r="D7" s="44"/>
      <c r="E7" s="42"/>
      <c r="F7" s="42"/>
      <c r="G7" s="42"/>
      <c r="H7" s="42"/>
      <c r="I7" s="13"/>
      <c r="J7" s="13"/>
      <c r="K7" s="13"/>
    </row>
    <row r="8" ht="30" customHeight="1" spans="1:11">
      <c r="A8" s="26"/>
      <c r="B8" s="26"/>
      <c r="C8" s="26"/>
      <c r="D8" s="44"/>
      <c r="E8" s="42"/>
      <c r="F8" s="42"/>
      <c r="G8" s="42"/>
      <c r="H8" s="42"/>
      <c r="I8" s="13"/>
      <c r="J8" s="13"/>
      <c r="K8" s="13"/>
    </row>
    <row r="9" ht="30" customHeight="1" spans="1:11">
      <c r="A9" s="26"/>
      <c r="B9" s="13"/>
      <c r="C9" s="13"/>
      <c r="D9" s="42"/>
      <c r="E9" s="42"/>
      <c r="F9" s="42"/>
      <c r="G9" s="42"/>
      <c r="H9" s="42"/>
      <c r="I9" s="13"/>
      <c r="J9" s="13"/>
      <c r="K9" s="13"/>
    </row>
    <row r="10" ht="30" customHeight="1" spans="1:11">
      <c r="A10" s="26"/>
      <c r="B10" s="13"/>
      <c r="C10" s="13"/>
      <c r="D10" s="42"/>
      <c r="E10" s="42"/>
      <c r="F10" s="42"/>
      <c r="G10" s="42"/>
      <c r="H10" s="42"/>
      <c r="I10" s="13"/>
      <c r="J10" s="13"/>
      <c r="K10" s="13"/>
    </row>
    <row r="11" ht="30" customHeight="1" spans="1:11">
      <c r="A11" s="26"/>
      <c r="B11" s="13"/>
      <c r="C11" s="13"/>
      <c r="D11" s="42"/>
      <c r="E11" s="42"/>
      <c r="F11" s="42"/>
      <c r="G11" s="42"/>
      <c r="H11" s="42"/>
      <c r="I11" s="13"/>
      <c r="J11" s="13"/>
      <c r="K11" s="13"/>
    </row>
    <row r="12" ht="30" customHeight="1" spans="1:11">
      <c r="A12" s="26"/>
      <c r="B12" s="13"/>
      <c r="C12" s="13"/>
      <c r="D12" s="42"/>
      <c r="E12" s="42"/>
      <c r="F12" s="42"/>
      <c r="G12" s="42"/>
      <c r="H12" s="42"/>
      <c r="I12" s="13"/>
      <c r="J12" s="13"/>
      <c r="K12" s="13"/>
    </row>
    <row r="13" ht="30" customHeight="1" spans="1:11">
      <c r="A13" s="26"/>
      <c r="B13" s="26" t="s">
        <v>145</v>
      </c>
      <c r="C13" s="13"/>
      <c r="D13" s="42">
        <f>SUM(D5:D6)</f>
        <v>234.34</v>
      </c>
      <c r="E13" s="42">
        <f>SUM(E5:E6)</f>
        <v>203</v>
      </c>
      <c r="F13" s="42">
        <f>SUM(F5:F6)</f>
        <v>31.34</v>
      </c>
      <c r="G13" s="42"/>
      <c r="H13" s="42">
        <f>SUM(H5:H6)</f>
        <v>131.26</v>
      </c>
      <c r="I13" s="45">
        <f>H13/D13</f>
        <v>0.560126312195955</v>
      </c>
      <c r="J13" s="13">
        <v>80.64</v>
      </c>
      <c r="K13" s="13"/>
    </row>
  </sheetData>
  <mergeCells count="10">
    <mergeCell ref="A1:K1"/>
    <mergeCell ref="D2:I2"/>
    <mergeCell ref="D3:G3"/>
    <mergeCell ref="A2:A4"/>
    <mergeCell ref="B2:B4"/>
    <mergeCell ref="C2:C4"/>
    <mergeCell ref="H3:H4"/>
    <mergeCell ref="I3:I4"/>
    <mergeCell ref="J2:J4"/>
    <mergeCell ref="K2:K4"/>
  </mergeCells>
  <printOptions horizontalCentered="1"/>
  <pageMargins left="0.751388888888889" right="0.751388888888889" top="1" bottom="1" header="0.5" footer="0.5"/>
  <pageSetup paperSize="9" scale="81"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0"/>
  <sheetViews>
    <sheetView workbookViewId="0">
      <selection activeCell="E4" sqref="E4:E5"/>
    </sheetView>
  </sheetViews>
  <sheetFormatPr defaultColWidth="9" defaultRowHeight="14.5"/>
  <cols>
    <col min="1" max="1" width="5.24770642201835" customWidth="1"/>
    <col min="3" max="3" width="8.32110091743119" customWidth="1"/>
    <col min="5" max="5" width="12.3761467889908" customWidth="1"/>
    <col min="6" max="6" width="2.37614678899083" customWidth="1"/>
    <col min="7" max="7" width="10.8715596330275" customWidth="1"/>
    <col min="8" max="8" width="10.1284403669725" customWidth="1"/>
    <col min="9" max="9" width="6.87155963302752" customWidth="1"/>
    <col min="10" max="10" width="0.871559633027523" customWidth="1"/>
    <col min="11" max="11" width="8" customWidth="1"/>
    <col min="12" max="12" width="1" customWidth="1"/>
    <col min="13" max="13" width="6.87155963302752" customWidth="1"/>
    <col min="14" max="14" width="12.8715596330275" customWidth="1"/>
  </cols>
  <sheetData>
    <row r="1" ht="55" customHeight="1" spans="1:14">
      <c r="A1" s="1" t="s">
        <v>146</v>
      </c>
      <c r="B1" s="1"/>
      <c r="C1" s="1"/>
      <c r="D1" s="1"/>
      <c r="E1" s="1"/>
      <c r="F1" s="1"/>
      <c r="G1" s="1"/>
      <c r="H1" s="1"/>
      <c r="I1" s="1"/>
      <c r="J1" s="1"/>
      <c r="K1" s="1"/>
      <c r="L1" s="1"/>
      <c r="M1" s="1"/>
      <c r="N1" s="1"/>
    </row>
    <row r="2" ht="15" customHeight="1" spans="1:14">
      <c r="A2" s="2" t="s">
        <v>131</v>
      </c>
      <c r="B2" s="2"/>
      <c r="C2" s="2" t="s">
        <v>142</v>
      </c>
      <c r="D2" s="2"/>
      <c r="E2" s="2"/>
      <c r="F2" s="2"/>
      <c r="G2" s="2"/>
      <c r="H2" s="2"/>
      <c r="I2" s="2"/>
      <c r="J2" s="2"/>
      <c r="K2" s="2"/>
      <c r="L2" s="2"/>
      <c r="M2" s="2"/>
      <c r="N2" s="2"/>
    </row>
    <row r="3" ht="15" customHeight="1" spans="1:14">
      <c r="A3" s="2" t="s">
        <v>132</v>
      </c>
      <c r="B3" s="2"/>
      <c r="C3" s="2"/>
      <c r="D3" s="2"/>
      <c r="E3" s="2"/>
      <c r="F3" s="2"/>
      <c r="G3" s="2"/>
      <c r="H3" s="2" t="s">
        <v>147</v>
      </c>
      <c r="I3" s="2"/>
      <c r="J3" s="2" t="s">
        <v>13</v>
      </c>
      <c r="K3" s="2"/>
      <c r="L3" s="2"/>
      <c r="M3" s="2"/>
      <c r="N3" s="2"/>
    </row>
    <row r="4" ht="15" customHeight="1" spans="1:14">
      <c r="A4" s="2" t="s">
        <v>133</v>
      </c>
      <c r="B4" s="2"/>
      <c r="C4" s="2"/>
      <c r="D4" s="2"/>
      <c r="E4" s="2" t="s">
        <v>15</v>
      </c>
      <c r="F4" s="2" t="s">
        <v>148</v>
      </c>
      <c r="G4" s="2"/>
      <c r="H4" s="2" t="s">
        <v>149</v>
      </c>
      <c r="I4" s="2"/>
      <c r="J4" s="2" t="s">
        <v>19</v>
      </c>
      <c r="K4" s="2"/>
      <c r="L4" s="2" t="s">
        <v>150</v>
      </c>
      <c r="M4" s="2"/>
      <c r="N4" s="2" t="s">
        <v>20</v>
      </c>
    </row>
    <row r="5" ht="15" customHeight="1" spans="1:14">
      <c r="A5" s="2"/>
      <c r="B5" s="2"/>
      <c r="C5" s="2"/>
      <c r="D5" s="2"/>
      <c r="E5" s="2"/>
      <c r="F5" s="2"/>
      <c r="G5" s="2"/>
      <c r="H5" s="2"/>
      <c r="I5" s="2"/>
      <c r="J5" s="2"/>
      <c r="K5" s="2"/>
      <c r="L5" s="2"/>
      <c r="M5" s="2"/>
      <c r="N5" s="2"/>
    </row>
    <row r="6" ht="15" customHeight="1" spans="1:14">
      <c r="A6" s="2"/>
      <c r="B6" s="2"/>
      <c r="C6" s="4" t="s">
        <v>151</v>
      </c>
      <c r="D6" s="4"/>
      <c r="E6" s="31">
        <f>SUM(E7:E8)</f>
        <v>109.72</v>
      </c>
      <c r="F6" s="31">
        <f>SUM(F7:G8)</f>
        <v>109.72</v>
      </c>
      <c r="G6" s="31"/>
      <c r="H6" s="31">
        <f>SUM(H7:I8)</f>
        <v>67.22</v>
      </c>
      <c r="I6" s="31"/>
      <c r="J6" s="2">
        <v>10</v>
      </c>
      <c r="K6" s="2"/>
      <c r="L6" s="33">
        <f>H6/F6</f>
        <v>0.612650382792563</v>
      </c>
      <c r="M6" s="33"/>
      <c r="N6" s="2">
        <v>6.13</v>
      </c>
    </row>
    <row r="7" ht="15" customHeight="1" spans="1:14">
      <c r="A7" s="2"/>
      <c r="B7" s="2"/>
      <c r="C7" s="2" t="s">
        <v>152</v>
      </c>
      <c r="D7" s="2"/>
      <c r="E7" s="31">
        <v>80</v>
      </c>
      <c r="F7" s="31">
        <v>80</v>
      </c>
      <c r="G7" s="31"/>
      <c r="H7" s="31">
        <v>37.5</v>
      </c>
      <c r="I7" s="31"/>
      <c r="J7" s="2" t="s">
        <v>23</v>
      </c>
      <c r="K7" s="2"/>
      <c r="L7" s="2"/>
      <c r="M7" s="2"/>
      <c r="N7" s="2" t="s">
        <v>23</v>
      </c>
    </row>
    <row r="8" ht="15" customHeight="1" spans="1:14">
      <c r="A8" s="2"/>
      <c r="B8" s="2"/>
      <c r="C8" s="2" t="s">
        <v>153</v>
      </c>
      <c r="D8" s="2"/>
      <c r="E8" s="31">
        <v>29.72</v>
      </c>
      <c r="F8" s="31">
        <v>29.72</v>
      </c>
      <c r="G8" s="31"/>
      <c r="H8" s="31">
        <v>29.72</v>
      </c>
      <c r="I8" s="31"/>
      <c r="J8" s="2" t="s">
        <v>23</v>
      </c>
      <c r="K8" s="2"/>
      <c r="L8" s="2"/>
      <c r="M8" s="2"/>
      <c r="N8" s="2" t="s">
        <v>23</v>
      </c>
    </row>
    <row r="9" ht="15" customHeight="1" spans="1:14">
      <c r="A9" s="2"/>
      <c r="B9" s="2"/>
      <c r="C9" s="2" t="s">
        <v>141</v>
      </c>
      <c r="D9" s="2"/>
      <c r="E9" s="2"/>
      <c r="F9" s="2"/>
      <c r="G9" s="2"/>
      <c r="H9" s="2"/>
      <c r="I9" s="2"/>
      <c r="J9" s="2" t="s">
        <v>23</v>
      </c>
      <c r="K9" s="2"/>
      <c r="L9" s="2"/>
      <c r="M9" s="2"/>
      <c r="N9" s="2" t="s">
        <v>23</v>
      </c>
    </row>
    <row r="10" ht="15" customHeight="1" spans="1:14">
      <c r="A10" s="2" t="s">
        <v>154</v>
      </c>
      <c r="B10" s="2" t="s">
        <v>26</v>
      </c>
      <c r="C10" s="2"/>
      <c r="D10" s="2"/>
      <c r="E10" s="2"/>
      <c r="F10" s="2"/>
      <c r="G10" s="2"/>
      <c r="H10" s="2" t="s">
        <v>155</v>
      </c>
      <c r="I10" s="2"/>
      <c r="J10" s="2"/>
      <c r="K10" s="2"/>
      <c r="L10" s="2"/>
      <c r="M10" s="2"/>
      <c r="N10" s="2"/>
    </row>
    <row r="11" ht="105" customHeight="1" spans="1:14">
      <c r="A11" s="2"/>
      <c r="B11" s="8" t="s">
        <v>156</v>
      </c>
      <c r="C11" s="8"/>
      <c r="D11" s="8"/>
      <c r="E11" s="8"/>
      <c r="F11" s="8"/>
      <c r="G11" s="8"/>
      <c r="H11" s="8" t="s">
        <v>157</v>
      </c>
      <c r="I11" s="8"/>
      <c r="J11" s="8"/>
      <c r="K11" s="8"/>
      <c r="L11" s="8"/>
      <c r="M11" s="8"/>
      <c r="N11" s="8"/>
    </row>
    <row r="12" ht="18.95" customHeight="1" spans="1:14">
      <c r="A12" s="7" t="s">
        <v>158</v>
      </c>
      <c r="B12" s="2" t="s">
        <v>37</v>
      </c>
      <c r="C12" s="2" t="s">
        <v>38</v>
      </c>
      <c r="D12" s="2" t="s">
        <v>39</v>
      </c>
      <c r="E12" s="2"/>
      <c r="F12" s="2"/>
      <c r="G12" s="2" t="s">
        <v>40</v>
      </c>
      <c r="H12" s="2" t="s">
        <v>41</v>
      </c>
      <c r="I12" s="2" t="s">
        <v>19</v>
      </c>
      <c r="J12" s="2"/>
      <c r="K12" s="2" t="s">
        <v>20</v>
      </c>
      <c r="L12" s="2"/>
      <c r="M12" s="2" t="s">
        <v>42</v>
      </c>
      <c r="N12" s="2"/>
    </row>
    <row r="13" ht="15" customHeight="1" spans="1:14">
      <c r="A13" s="7"/>
      <c r="B13" s="2" t="s">
        <v>159</v>
      </c>
      <c r="C13" s="2" t="s">
        <v>160</v>
      </c>
      <c r="D13" s="8" t="s">
        <v>161</v>
      </c>
      <c r="E13" s="8"/>
      <c r="F13" s="8"/>
      <c r="G13" s="2" t="s">
        <v>79</v>
      </c>
      <c r="H13" s="2">
        <v>171</v>
      </c>
      <c r="I13" s="34">
        <v>3.84</v>
      </c>
      <c r="J13" s="2"/>
      <c r="K13" s="34">
        <v>3.84</v>
      </c>
      <c r="L13" s="2"/>
      <c r="M13" s="2"/>
      <c r="N13" s="2"/>
    </row>
    <row r="14" ht="15" customHeight="1" spans="1:14">
      <c r="A14" s="7"/>
      <c r="B14" s="2"/>
      <c r="C14" s="2"/>
      <c r="D14" s="8" t="s">
        <v>162</v>
      </c>
      <c r="E14" s="8"/>
      <c r="F14" s="8"/>
      <c r="G14" s="2" t="s">
        <v>46</v>
      </c>
      <c r="H14" s="2" t="s">
        <v>46</v>
      </c>
      <c r="I14" s="34">
        <v>3.92</v>
      </c>
      <c r="J14" s="2"/>
      <c r="K14" s="34">
        <v>3.92</v>
      </c>
      <c r="L14" s="2"/>
      <c r="M14" s="2"/>
      <c r="N14" s="2"/>
    </row>
    <row r="15" ht="15" customHeight="1" spans="1:14">
      <c r="A15" s="7"/>
      <c r="B15" s="2"/>
      <c r="C15" s="2"/>
      <c r="D15" s="8" t="s">
        <v>163</v>
      </c>
      <c r="E15" s="8"/>
      <c r="F15" s="8"/>
      <c r="G15" s="2" t="s">
        <v>46</v>
      </c>
      <c r="H15" s="2" t="s">
        <v>46</v>
      </c>
      <c r="I15" s="34">
        <v>3.84</v>
      </c>
      <c r="J15" s="2"/>
      <c r="K15" s="34">
        <v>3.84</v>
      </c>
      <c r="L15" s="2"/>
      <c r="M15" s="2"/>
      <c r="N15" s="2"/>
    </row>
    <row r="16" ht="15" customHeight="1" spans="1:14">
      <c r="A16" s="7"/>
      <c r="B16" s="2"/>
      <c r="C16" s="2"/>
      <c r="D16" s="8" t="s">
        <v>164</v>
      </c>
      <c r="E16" s="8"/>
      <c r="F16" s="8"/>
      <c r="G16" s="2" t="s">
        <v>46</v>
      </c>
      <c r="H16" s="2" t="s">
        <v>46</v>
      </c>
      <c r="I16" s="34">
        <v>3.84</v>
      </c>
      <c r="J16" s="2"/>
      <c r="K16" s="34">
        <v>3.84</v>
      </c>
      <c r="L16" s="2"/>
      <c r="M16" s="2"/>
      <c r="N16" s="2"/>
    </row>
    <row r="17" ht="15" customHeight="1" spans="1:14">
      <c r="A17" s="7"/>
      <c r="B17" s="2"/>
      <c r="C17" s="2" t="s">
        <v>165</v>
      </c>
      <c r="D17" s="8" t="s">
        <v>166</v>
      </c>
      <c r="E17" s="8"/>
      <c r="F17" s="8"/>
      <c r="G17" s="2" t="s">
        <v>46</v>
      </c>
      <c r="H17" s="2" t="s">
        <v>46</v>
      </c>
      <c r="I17" s="34">
        <v>3.84</v>
      </c>
      <c r="J17" s="2"/>
      <c r="K17" s="34">
        <v>3.84</v>
      </c>
      <c r="L17" s="2"/>
      <c r="M17" s="2"/>
      <c r="N17" s="2"/>
    </row>
    <row r="18" ht="15" customHeight="1" spans="1:14">
      <c r="A18" s="7"/>
      <c r="B18" s="2"/>
      <c r="C18" s="2"/>
      <c r="D18" s="8" t="s">
        <v>167</v>
      </c>
      <c r="E18" s="8"/>
      <c r="F18" s="8"/>
      <c r="G18" s="2" t="s">
        <v>46</v>
      </c>
      <c r="H18" s="2" t="s">
        <v>46</v>
      </c>
      <c r="I18" s="34">
        <v>3.84</v>
      </c>
      <c r="J18" s="2"/>
      <c r="K18" s="34">
        <v>3.84</v>
      </c>
      <c r="L18" s="2"/>
      <c r="M18" s="2"/>
      <c r="N18" s="2"/>
    </row>
    <row r="19" ht="15" customHeight="1" spans="1:14">
      <c r="A19" s="7"/>
      <c r="B19" s="2"/>
      <c r="C19" s="2"/>
      <c r="D19" s="8" t="s">
        <v>168</v>
      </c>
      <c r="E19" s="8"/>
      <c r="F19" s="8"/>
      <c r="G19" s="2" t="s">
        <v>46</v>
      </c>
      <c r="H19" s="2" t="s">
        <v>46</v>
      </c>
      <c r="I19" s="34">
        <v>3.84</v>
      </c>
      <c r="J19" s="2"/>
      <c r="K19" s="34">
        <v>3.84</v>
      </c>
      <c r="L19" s="2"/>
      <c r="M19" s="2"/>
      <c r="N19" s="2"/>
    </row>
    <row r="20" ht="15" customHeight="1" spans="1:14">
      <c r="A20" s="7"/>
      <c r="B20" s="2"/>
      <c r="C20" s="2"/>
      <c r="D20" s="8" t="s">
        <v>169</v>
      </c>
      <c r="E20" s="8"/>
      <c r="F20" s="8"/>
      <c r="G20" s="2" t="s">
        <v>46</v>
      </c>
      <c r="H20" s="2" t="s">
        <v>46</v>
      </c>
      <c r="I20" s="34">
        <v>3.84</v>
      </c>
      <c r="J20" s="2"/>
      <c r="K20" s="34">
        <v>3.84</v>
      </c>
      <c r="L20" s="2"/>
      <c r="M20" s="2"/>
      <c r="N20" s="2"/>
    </row>
    <row r="21" ht="15" customHeight="1" spans="1:14">
      <c r="A21" s="7"/>
      <c r="B21" s="2"/>
      <c r="C21" s="2" t="s">
        <v>170</v>
      </c>
      <c r="D21" s="8" t="s">
        <v>171</v>
      </c>
      <c r="E21" s="8"/>
      <c r="F21" s="8"/>
      <c r="G21" s="2" t="s">
        <v>90</v>
      </c>
      <c r="H21" s="2" t="s">
        <v>46</v>
      </c>
      <c r="I21" s="34">
        <v>3.84</v>
      </c>
      <c r="J21" s="2"/>
      <c r="K21" s="34">
        <v>3.84</v>
      </c>
      <c r="L21" s="2"/>
      <c r="M21" s="2"/>
      <c r="N21" s="2"/>
    </row>
    <row r="22" ht="15" customHeight="1" spans="1:14">
      <c r="A22" s="7"/>
      <c r="B22" s="2"/>
      <c r="C22" s="2"/>
      <c r="D22" s="8" t="s">
        <v>172</v>
      </c>
      <c r="E22" s="8"/>
      <c r="F22" s="8"/>
      <c r="G22" s="2" t="s">
        <v>90</v>
      </c>
      <c r="H22" s="2" t="s">
        <v>46</v>
      </c>
      <c r="I22" s="34">
        <v>3.84</v>
      </c>
      <c r="J22" s="2"/>
      <c r="K22" s="34">
        <v>3.84</v>
      </c>
      <c r="L22" s="2"/>
      <c r="M22" s="2"/>
      <c r="N22" s="2"/>
    </row>
    <row r="23" ht="15" customHeight="1" spans="1:14">
      <c r="A23" s="7"/>
      <c r="B23" s="2"/>
      <c r="C23" s="2"/>
      <c r="D23" s="8" t="s">
        <v>173</v>
      </c>
      <c r="E23" s="8"/>
      <c r="F23" s="8"/>
      <c r="G23" s="2" t="s">
        <v>90</v>
      </c>
      <c r="H23" s="2" t="s">
        <v>46</v>
      </c>
      <c r="I23" s="34">
        <v>3.84</v>
      </c>
      <c r="J23" s="2"/>
      <c r="K23" s="34">
        <v>3.84</v>
      </c>
      <c r="L23" s="2"/>
      <c r="M23" s="2"/>
      <c r="N23" s="2"/>
    </row>
    <row r="24" ht="15" customHeight="1" spans="1:14">
      <c r="A24" s="7"/>
      <c r="B24" s="2"/>
      <c r="C24" s="2"/>
      <c r="D24" s="8" t="s">
        <v>174</v>
      </c>
      <c r="E24" s="8"/>
      <c r="F24" s="8"/>
      <c r="G24" s="2" t="s">
        <v>90</v>
      </c>
      <c r="H24" s="2" t="s">
        <v>46</v>
      </c>
      <c r="I24" s="34">
        <v>3.84</v>
      </c>
      <c r="J24" s="2"/>
      <c r="K24" s="34">
        <v>3.84</v>
      </c>
      <c r="L24" s="2"/>
      <c r="M24" s="2"/>
      <c r="N24" s="2"/>
    </row>
    <row r="25" ht="15" customHeight="1" spans="1:14">
      <c r="A25" s="7"/>
      <c r="B25" s="2"/>
      <c r="C25" s="2" t="s">
        <v>175</v>
      </c>
      <c r="D25" s="8" t="s">
        <v>176</v>
      </c>
      <c r="E25" s="8"/>
      <c r="F25" s="8"/>
      <c r="G25" s="2" t="s">
        <v>97</v>
      </c>
      <c r="H25" s="2" t="s">
        <v>46</v>
      </c>
      <c r="I25" s="34">
        <v>3.84</v>
      </c>
      <c r="J25" s="2"/>
      <c r="K25" s="34">
        <v>3.84</v>
      </c>
      <c r="L25" s="2"/>
      <c r="M25" s="2"/>
      <c r="N25" s="2"/>
    </row>
    <row r="26" ht="82" customHeight="1" spans="1:14">
      <c r="A26" s="7"/>
      <c r="B26" s="2" t="s">
        <v>177</v>
      </c>
      <c r="C26" s="2" t="s">
        <v>178</v>
      </c>
      <c r="D26" s="8" t="s">
        <v>179</v>
      </c>
      <c r="E26" s="8"/>
      <c r="F26" s="8"/>
      <c r="G26" s="2" t="s">
        <v>100</v>
      </c>
      <c r="H26" s="2" t="s">
        <v>180</v>
      </c>
      <c r="I26" s="2">
        <v>30</v>
      </c>
      <c r="J26" s="2"/>
      <c r="K26" s="2">
        <v>0</v>
      </c>
      <c r="L26" s="2"/>
      <c r="M26" s="36" t="s">
        <v>181</v>
      </c>
      <c r="N26" s="8"/>
    </row>
    <row r="27" ht="32.65" spans="1:14">
      <c r="A27" s="7"/>
      <c r="B27" s="2" t="s">
        <v>182</v>
      </c>
      <c r="C27" s="2" t="s">
        <v>183</v>
      </c>
      <c r="D27" s="8" t="s">
        <v>106</v>
      </c>
      <c r="E27" s="8"/>
      <c r="F27" s="8"/>
      <c r="G27" s="2" t="s">
        <v>107</v>
      </c>
      <c r="H27" s="32">
        <v>0.98</v>
      </c>
      <c r="I27" s="2">
        <v>10</v>
      </c>
      <c r="J27" s="2"/>
      <c r="K27" s="2">
        <v>10</v>
      </c>
      <c r="L27" s="2"/>
      <c r="M27" s="2"/>
      <c r="N27" s="2"/>
    </row>
    <row r="28" ht="15" customHeight="1" spans="1:14">
      <c r="A28" s="2" t="s">
        <v>184</v>
      </c>
      <c r="B28" s="2"/>
      <c r="C28" s="2"/>
      <c r="D28" s="2"/>
      <c r="E28" s="2"/>
      <c r="F28" s="2"/>
      <c r="G28" s="2"/>
      <c r="H28" s="2"/>
      <c r="I28" s="2">
        <v>100</v>
      </c>
      <c r="J28" s="2"/>
      <c r="K28" s="2">
        <f>SUM(K13:K27)+N6</f>
        <v>66.13</v>
      </c>
      <c r="L28" s="2"/>
      <c r="M28" s="35" t="s">
        <v>185</v>
      </c>
      <c r="N28" s="35"/>
    </row>
    <row r="29" spans="1:14">
      <c r="A29" s="9" t="s">
        <v>186</v>
      </c>
      <c r="B29" s="10" t="s">
        <v>187</v>
      </c>
      <c r="C29" s="11"/>
      <c r="D29" s="11"/>
      <c r="E29" s="11"/>
      <c r="F29" s="11"/>
      <c r="G29" s="11"/>
      <c r="H29" s="11"/>
      <c r="I29" s="11"/>
      <c r="J29" s="11"/>
      <c r="K29" s="11"/>
      <c r="L29" s="11"/>
      <c r="M29" s="11"/>
      <c r="N29" s="14"/>
    </row>
    <row r="30" ht="15.95" customHeight="1"/>
  </sheetData>
  <mergeCells count="114">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A28:H28"/>
    <mergeCell ref="I28:J28"/>
    <mergeCell ref="K28:L28"/>
    <mergeCell ref="M28:N28"/>
    <mergeCell ref="B29:N29"/>
    <mergeCell ref="A10:A11"/>
    <mergeCell ref="A12:A27"/>
    <mergeCell ref="B13:B25"/>
    <mergeCell ref="C13:C16"/>
    <mergeCell ref="C17:C20"/>
    <mergeCell ref="C21:C24"/>
    <mergeCell ref="E4:E5"/>
    <mergeCell ref="N4:N5"/>
    <mergeCell ref="C4:D5"/>
    <mergeCell ref="F4:G5"/>
    <mergeCell ref="H4:I5"/>
    <mergeCell ref="J4:K5"/>
    <mergeCell ref="L4:M5"/>
    <mergeCell ref="A4:B9"/>
  </mergeCells>
  <printOptions horizontalCentered="1"/>
  <pageMargins left="0.357638888888889" right="0.357638888888889" top="1" bottom="1" header="0.5" footer="0.5"/>
  <pageSetup paperSize="9" scale="94" fitToHeight="0"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4"/>
  <sheetViews>
    <sheetView workbookViewId="0">
      <selection activeCell="P5" sqref="P5"/>
    </sheetView>
  </sheetViews>
  <sheetFormatPr defaultColWidth="9" defaultRowHeight="14.5"/>
  <cols>
    <col min="1" max="1" width="5.24770642201835" customWidth="1"/>
    <col min="3" max="3" width="9.09174311926606" customWidth="1"/>
    <col min="5" max="5" width="12.3761467889908" customWidth="1"/>
    <col min="6" max="6" width="2.37614678899083" customWidth="1"/>
    <col min="7" max="7" width="10.8715596330275" customWidth="1"/>
    <col min="8" max="8" width="10.1284403669725" customWidth="1"/>
    <col min="9" max="9" width="6.87155963302752" customWidth="1"/>
    <col min="10" max="10" width="0.871559633027523" customWidth="1"/>
    <col min="11" max="11" width="8" customWidth="1"/>
    <col min="12" max="12" width="1" customWidth="1"/>
    <col min="13" max="13" width="6.87155963302752" customWidth="1"/>
    <col min="14" max="14" width="12.8715596330275" customWidth="1"/>
  </cols>
  <sheetData>
    <row r="1" ht="53" customHeight="1" spans="1:14">
      <c r="A1" s="1" t="s">
        <v>188</v>
      </c>
      <c r="B1" s="1"/>
      <c r="C1" s="1"/>
      <c r="D1" s="1"/>
      <c r="E1" s="1"/>
      <c r="F1" s="1"/>
      <c r="G1" s="1"/>
      <c r="H1" s="1"/>
      <c r="I1" s="1"/>
      <c r="J1" s="1"/>
      <c r="K1" s="1"/>
      <c r="L1" s="1"/>
      <c r="M1" s="1"/>
      <c r="N1" s="1"/>
    </row>
    <row r="2" ht="15" customHeight="1" spans="1:14">
      <c r="A2" s="2" t="s">
        <v>131</v>
      </c>
      <c r="B2" s="2"/>
      <c r="C2" s="2" t="s">
        <v>144</v>
      </c>
      <c r="D2" s="2"/>
      <c r="E2" s="2"/>
      <c r="F2" s="2"/>
      <c r="G2" s="2"/>
      <c r="H2" s="2"/>
      <c r="I2" s="2"/>
      <c r="J2" s="2"/>
      <c r="K2" s="2"/>
      <c r="L2" s="2"/>
      <c r="M2" s="2"/>
      <c r="N2" s="2"/>
    </row>
    <row r="3" ht="15" customHeight="1" spans="1:14">
      <c r="A3" s="2" t="s">
        <v>132</v>
      </c>
      <c r="B3" s="2"/>
      <c r="C3" s="2" t="s">
        <v>143</v>
      </c>
      <c r="D3" s="2"/>
      <c r="E3" s="2"/>
      <c r="F3" s="2"/>
      <c r="G3" s="2"/>
      <c r="H3" s="2" t="s">
        <v>147</v>
      </c>
      <c r="I3" s="2"/>
      <c r="J3" s="2" t="s">
        <v>13</v>
      </c>
      <c r="K3" s="2"/>
      <c r="L3" s="2"/>
      <c r="M3" s="2"/>
      <c r="N3" s="2"/>
    </row>
    <row r="4" ht="15" customHeight="1" spans="1:14">
      <c r="A4" s="2" t="s">
        <v>133</v>
      </c>
      <c r="B4" s="2"/>
      <c r="C4" s="2"/>
      <c r="D4" s="2"/>
      <c r="E4" s="2" t="s">
        <v>15</v>
      </c>
      <c r="F4" s="2" t="s">
        <v>148</v>
      </c>
      <c r="G4" s="2"/>
      <c r="H4" s="2" t="s">
        <v>149</v>
      </c>
      <c r="I4" s="2"/>
      <c r="J4" s="2" t="s">
        <v>19</v>
      </c>
      <c r="K4" s="2"/>
      <c r="L4" s="2" t="s">
        <v>150</v>
      </c>
      <c r="M4" s="2"/>
      <c r="N4" s="2" t="s">
        <v>20</v>
      </c>
    </row>
    <row r="5" ht="15" customHeight="1" spans="1:14">
      <c r="A5" s="2"/>
      <c r="B5" s="2"/>
      <c r="C5" s="2"/>
      <c r="D5" s="2"/>
      <c r="E5" s="2"/>
      <c r="F5" s="2"/>
      <c r="G5" s="2"/>
      <c r="H5" s="2"/>
      <c r="I5" s="2"/>
      <c r="J5" s="2"/>
      <c r="K5" s="2"/>
      <c r="L5" s="2"/>
      <c r="M5" s="2"/>
      <c r="N5" s="2"/>
    </row>
    <row r="6" ht="15" customHeight="1" spans="1:14">
      <c r="A6" s="2"/>
      <c r="B6" s="2"/>
      <c r="C6" s="4" t="s">
        <v>151</v>
      </c>
      <c r="D6" s="4"/>
      <c r="E6" s="31">
        <f>SUM(E7:E9)</f>
        <v>71.62</v>
      </c>
      <c r="F6" s="31">
        <f>SUM(F7:G9)</f>
        <v>124.62</v>
      </c>
      <c r="G6" s="31"/>
      <c r="H6" s="31">
        <f>SUM(H7:I8)</f>
        <v>64.04</v>
      </c>
      <c r="I6" s="31"/>
      <c r="J6" s="2">
        <v>10</v>
      </c>
      <c r="K6" s="2"/>
      <c r="L6" s="33">
        <f>H6/F6</f>
        <v>0.513882201893757</v>
      </c>
      <c r="M6" s="33"/>
      <c r="N6" s="2">
        <v>5.14</v>
      </c>
    </row>
    <row r="7" ht="15" customHeight="1" spans="1:14">
      <c r="A7" s="2"/>
      <c r="B7" s="2"/>
      <c r="C7" s="2" t="s">
        <v>152</v>
      </c>
      <c r="D7" s="2"/>
      <c r="E7" s="31">
        <v>70</v>
      </c>
      <c r="F7" s="31">
        <f>70+53</f>
        <v>123</v>
      </c>
      <c r="G7" s="31"/>
      <c r="H7" s="31">
        <v>62.42</v>
      </c>
      <c r="I7" s="31"/>
      <c r="J7" s="2" t="s">
        <v>23</v>
      </c>
      <c r="K7" s="2"/>
      <c r="L7" s="2"/>
      <c r="M7" s="2"/>
      <c r="N7" s="2" t="s">
        <v>23</v>
      </c>
    </row>
    <row r="8" ht="15" customHeight="1" spans="1:14">
      <c r="A8" s="2"/>
      <c r="B8" s="2"/>
      <c r="C8" s="2" t="s">
        <v>153</v>
      </c>
      <c r="D8" s="2"/>
      <c r="E8" s="31">
        <v>1.62</v>
      </c>
      <c r="F8" s="31">
        <v>1.62</v>
      </c>
      <c r="G8" s="31"/>
      <c r="H8" s="31">
        <v>1.62</v>
      </c>
      <c r="I8" s="31"/>
      <c r="J8" s="2" t="s">
        <v>23</v>
      </c>
      <c r="K8" s="2"/>
      <c r="L8" s="2"/>
      <c r="M8" s="2"/>
      <c r="N8" s="2" t="s">
        <v>23</v>
      </c>
    </row>
    <row r="9" ht="15" customHeight="1" spans="1:14">
      <c r="A9" s="2"/>
      <c r="B9" s="2"/>
      <c r="C9" s="2" t="s">
        <v>141</v>
      </c>
      <c r="D9" s="2"/>
      <c r="E9" s="2"/>
      <c r="F9" s="2"/>
      <c r="G9" s="2"/>
      <c r="H9" s="2"/>
      <c r="I9" s="2"/>
      <c r="J9" s="2" t="s">
        <v>23</v>
      </c>
      <c r="K9" s="2"/>
      <c r="L9" s="2"/>
      <c r="M9" s="2"/>
      <c r="N9" s="2" t="s">
        <v>23</v>
      </c>
    </row>
    <row r="10" ht="15" customHeight="1" spans="1:14">
      <c r="A10" s="2" t="s">
        <v>154</v>
      </c>
      <c r="B10" s="2" t="s">
        <v>26</v>
      </c>
      <c r="C10" s="2"/>
      <c r="D10" s="2"/>
      <c r="E10" s="2"/>
      <c r="F10" s="2"/>
      <c r="G10" s="2"/>
      <c r="H10" s="2" t="s">
        <v>155</v>
      </c>
      <c r="I10" s="2"/>
      <c r="J10" s="2"/>
      <c r="K10" s="2"/>
      <c r="L10" s="2"/>
      <c r="M10" s="2"/>
      <c r="N10" s="2"/>
    </row>
    <row r="11" ht="64" customHeight="1" spans="1:14">
      <c r="A11" s="2"/>
      <c r="B11" s="8" t="s">
        <v>189</v>
      </c>
      <c r="C11" s="8"/>
      <c r="D11" s="8"/>
      <c r="E11" s="8"/>
      <c r="F11" s="8"/>
      <c r="G11" s="8"/>
      <c r="H11" s="8" t="s">
        <v>190</v>
      </c>
      <c r="I11" s="8"/>
      <c r="J11" s="8"/>
      <c r="K11" s="8"/>
      <c r="L11" s="8"/>
      <c r="M11" s="8"/>
      <c r="N11" s="8"/>
    </row>
    <row r="12" ht="18.95" customHeight="1" spans="1:14">
      <c r="A12" s="7" t="s">
        <v>158</v>
      </c>
      <c r="B12" s="2" t="s">
        <v>37</v>
      </c>
      <c r="C12" s="2" t="s">
        <v>38</v>
      </c>
      <c r="D12" s="2" t="s">
        <v>39</v>
      </c>
      <c r="E12" s="2"/>
      <c r="F12" s="2"/>
      <c r="G12" s="2" t="s">
        <v>40</v>
      </c>
      <c r="H12" s="2" t="s">
        <v>41</v>
      </c>
      <c r="I12" s="2" t="s">
        <v>19</v>
      </c>
      <c r="J12" s="2"/>
      <c r="K12" s="2" t="s">
        <v>20</v>
      </c>
      <c r="L12" s="2"/>
      <c r="M12" s="2" t="s">
        <v>42</v>
      </c>
      <c r="N12" s="2"/>
    </row>
    <row r="13" ht="15" customHeight="1" spans="1:14">
      <c r="A13" s="7"/>
      <c r="B13" s="2" t="s">
        <v>159</v>
      </c>
      <c r="C13" s="2" t="s">
        <v>160</v>
      </c>
      <c r="D13" s="8" t="s">
        <v>191</v>
      </c>
      <c r="E13" s="8"/>
      <c r="F13" s="8"/>
      <c r="G13" s="2" t="s">
        <v>75</v>
      </c>
      <c r="H13" s="2" t="s">
        <v>76</v>
      </c>
      <c r="I13" s="34">
        <v>7.16</v>
      </c>
      <c r="J13" s="2"/>
      <c r="K13" s="34">
        <v>7.16</v>
      </c>
      <c r="L13" s="2"/>
      <c r="M13" s="2"/>
      <c r="N13" s="2"/>
    </row>
    <row r="14" ht="15" customHeight="1" spans="1:14">
      <c r="A14" s="7"/>
      <c r="B14" s="2"/>
      <c r="C14" s="2"/>
      <c r="D14" s="8" t="s">
        <v>192</v>
      </c>
      <c r="E14" s="8"/>
      <c r="F14" s="8"/>
      <c r="G14" s="2" t="s">
        <v>73</v>
      </c>
      <c r="H14" s="2" t="s">
        <v>114</v>
      </c>
      <c r="I14" s="34">
        <v>7.14</v>
      </c>
      <c r="J14" s="2"/>
      <c r="K14" s="34">
        <v>7.14</v>
      </c>
      <c r="L14" s="2"/>
      <c r="M14" s="2"/>
      <c r="N14" s="2"/>
    </row>
    <row r="15" ht="15" customHeight="1" spans="1:14">
      <c r="A15" s="7"/>
      <c r="B15" s="2"/>
      <c r="C15" s="2" t="s">
        <v>165</v>
      </c>
      <c r="D15" s="8" t="s">
        <v>193</v>
      </c>
      <c r="E15" s="8"/>
      <c r="F15" s="8"/>
      <c r="G15" s="2" t="s">
        <v>84</v>
      </c>
      <c r="H15" s="32">
        <v>1</v>
      </c>
      <c r="I15" s="34">
        <v>7.14</v>
      </c>
      <c r="J15" s="2"/>
      <c r="K15" s="34">
        <v>7.14</v>
      </c>
      <c r="L15" s="2"/>
      <c r="M15" s="2"/>
      <c r="N15" s="2"/>
    </row>
    <row r="16" ht="15" customHeight="1" spans="1:14">
      <c r="A16" s="7"/>
      <c r="B16" s="2"/>
      <c r="C16" s="2"/>
      <c r="D16" s="8" t="s">
        <v>169</v>
      </c>
      <c r="E16" s="8"/>
      <c r="F16" s="8"/>
      <c r="G16" s="2" t="s">
        <v>84</v>
      </c>
      <c r="H16" s="32">
        <v>1</v>
      </c>
      <c r="I16" s="34">
        <v>7.14</v>
      </c>
      <c r="J16" s="2"/>
      <c r="K16" s="34">
        <v>7.14</v>
      </c>
      <c r="L16" s="2"/>
      <c r="M16" s="2"/>
      <c r="N16" s="2"/>
    </row>
    <row r="17" ht="15" customHeight="1" spans="1:14">
      <c r="A17" s="7"/>
      <c r="B17" s="2"/>
      <c r="C17" s="2" t="s">
        <v>170</v>
      </c>
      <c r="D17" s="8" t="s">
        <v>194</v>
      </c>
      <c r="E17" s="8"/>
      <c r="F17" s="8"/>
      <c r="G17" s="2" t="s">
        <v>90</v>
      </c>
      <c r="H17" s="32">
        <v>1</v>
      </c>
      <c r="I17" s="34">
        <v>7.14</v>
      </c>
      <c r="J17" s="2"/>
      <c r="K17" s="34">
        <v>7.14</v>
      </c>
      <c r="L17" s="2"/>
      <c r="M17" s="2"/>
      <c r="N17" s="2"/>
    </row>
    <row r="18" ht="15" customHeight="1" spans="1:14">
      <c r="A18" s="7"/>
      <c r="B18" s="2"/>
      <c r="C18" s="2"/>
      <c r="D18" s="8" t="s">
        <v>195</v>
      </c>
      <c r="E18" s="8"/>
      <c r="F18" s="8"/>
      <c r="G18" s="2" t="s">
        <v>90</v>
      </c>
      <c r="H18" s="32">
        <v>1</v>
      </c>
      <c r="I18" s="34">
        <v>7.14</v>
      </c>
      <c r="J18" s="2"/>
      <c r="K18" s="34">
        <v>7.14</v>
      </c>
      <c r="L18" s="2"/>
      <c r="M18" s="2"/>
      <c r="N18" s="2"/>
    </row>
    <row r="19" ht="15" customHeight="1" spans="1:14">
      <c r="A19" s="7"/>
      <c r="B19" s="2"/>
      <c r="C19" s="2" t="s">
        <v>175</v>
      </c>
      <c r="D19" s="8" t="s">
        <v>176</v>
      </c>
      <c r="E19" s="8"/>
      <c r="F19" s="8"/>
      <c r="G19" s="2" t="s">
        <v>97</v>
      </c>
      <c r="H19" s="32">
        <v>1</v>
      </c>
      <c r="I19" s="34">
        <v>7.14</v>
      </c>
      <c r="J19" s="2"/>
      <c r="K19" s="34">
        <v>7.14</v>
      </c>
      <c r="L19" s="2"/>
      <c r="M19" s="2"/>
      <c r="N19" s="2"/>
    </row>
    <row r="20" ht="26" customHeight="1" spans="1:14">
      <c r="A20" s="7"/>
      <c r="B20" s="2" t="s">
        <v>177</v>
      </c>
      <c r="C20" s="2" t="s">
        <v>178</v>
      </c>
      <c r="D20" s="8" t="s">
        <v>196</v>
      </c>
      <c r="E20" s="8"/>
      <c r="F20" s="8"/>
      <c r="G20" s="2" t="s">
        <v>104</v>
      </c>
      <c r="H20" s="32">
        <v>1</v>
      </c>
      <c r="I20" s="2">
        <v>30</v>
      </c>
      <c r="J20" s="2"/>
      <c r="K20" s="2">
        <v>30</v>
      </c>
      <c r="L20" s="2"/>
      <c r="M20" s="2"/>
      <c r="N20" s="2"/>
    </row>
    <row r="21" ht="24" customHeight="1" spans="1:14">
      <c r="A21" s="7"/>
      <c r="B21" s="2" t="s">
        <v>182</v>
      </c>
      <c r="C21" s="2" t="s">
        <v>183</v>
      </c>
      <c r="D21" s="8" t="s">
        <v>109</v>
      </c>
      <c r="E21" s="8"/>
      <c r="F21" s="8"/>
      <c r="G21" s="2" t="s">
        <v>107</v>
      </c>
      <c r="H21" s="32">
        <v>0.96</v>
      </c>
      <c r="I21" s="2">
        <v>10</v>
      </c>
      <c r="J21" s="2"/>
      <c r="K21" s="2">
        <v>10</v>
      </c>
      <c r="L21" s="2"/>
      <c r="M21" s="2"/>
      <c r="N21" s="2"/>
    </row>
    <row r="22" ht="15" customHeight="1" spans="1:14">
      <c r="A22" s="2" t="s">
        <v>184</v>
      </c>
      <c r="B22" s="2"/>
      <c r="C22" s="2"/>
      <c r="D22" s="2"/>
      <c r="E22" s="2"/>
      <c r="F22" s="2"/>
      <c r="G22" s="2"/>
      <c r="H22" s="2"/>
      <c r="I22" s="2">
        <v>100</v>
      </c>
      <c r="J22" s="2"/>
      <c r="K22" s="2">
        <f>SUM(K13:K21)+N6</f>
        <v>95.14</v>
      </c>
      <c r="L22" s="2"/>
      <c r="M22" s="35" t="s">
        <v>197</v>
      </c>
      <c r="N22" s="35"/>
    </row>
    <row r="23" spans="1:14">
      <c r="A23" s="9" t="s">
        <v>186</v>
      </c>
      <c r="B23" s="10" t="s">
        <v>187</v>
      </c>
      <c r="C23" s="11"/>
      <c r="D23" s="11"/>
      <c r="E23" s="11"/>
      <c r="F23" s="11"/>
      <c r="G23" s="11"/>
      <c r="H23" s="11"/>
      <c r="I23" s="11"/>
      <c r="J23" s="11"/>
      <c r="K23" s="11"/>
      <c r="L23" s="11"/>
      <c r="M23" s="11"/>
      <c r="N23" s="14"/>
    </row>
    <row r="24" ht="15.95" customHeight="1"/>
  </sheetData>
  <mergeCells count="90">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A22:H22"/>
    <mergeCell ref="I22:J22"/>
    <mergeCell ref="K22:L22"/>
    <mergeCell ref="M22:N22"/>
    <mergeCell ref="B23:N23"/>
    <mergeCell ref="A10:A11"/>
    <mergeCell ref="A12:A21"/>
    <mergeCell ref="B13:B19"/>
    <mergeCell ref="C13:C14"/>
    <mergeCell ref="C15:C16"/>
    <mergeCell ref="C17:C18"/>
    <mergeCell ref="E4:E5"/>
    <mergeCell ref="N4:N5"/>
    <mergeCell ref="C4:D5"/>
    <mergeCell ref="F4:G5"/>
    <mergeCell ref="H4:I5"/>
    <mergeCell ref="J4:K5"/>
    <mergeCell ref="L4:M5"/>
    <mergeCell ref="A4:B9"/>
  </mergeCells>
  <printOptions horizontalCentered="1"/>
  <pageMargins left="0.357638888888889" right="0.357638888888889" top="1" bottom="1" header="0.5" footer="0.5"/>
  <pageSetup paperSize="9" scale="94" fitToHeight="0" orientation="portrait"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workbookViewId="0">
      <selection activeCell="Q15" sqref="Q15"/>
    </sheetView>
  </sheetViews>
  <sheetFormatPr defaultColWidth="9" defaultRowHeight="14.5"/>
  <cols>
    <col min="1" max="1" width="5.75229357798165" style="16" customWidth="1"/>
    <col min="2" max="2" width="23" customWidth="1"/>
    <col min="3" max="3" width="18.1284403669725" customWidth="1"/>
    <col min="4" max="10" width="11.5045871559633" customWidth="1"/>
    <col min="11" max="11" width="10" customWidth="1"/>
    <col min="12" max="12" width="11.5045871559633" customWidth="1"/>
  </cols>
  <sheetData>
    <row r="1" ht="57" customHeight="1" spans="1:12">
      <c r="A1" s="17" t="s">
        <v>198</v>
      </c>
      <c r="B1" s="17"/>
      <c r="C1" s="17"/>
      <c r="D1" s="17"/>
      <c r="E1" s="17"/>
      <c r="F1" s="17"/>
      <c r="G1" s="17"/>
      <c r="H1" s="17"/>
      <c r="I1" s="17"/>
      <c r="J1" s="17"/>
      <c r="K1" s="17"/>
      <c r="L1" s="17"/>
    </row>
    <row r="2" s="15" customFormat="1" ht="30" customHeight="1" spans="1:12">
      <c r="A2" s="18" t="s">
        <v>130</v>
      </c>
      <c r="B2" s="19" t="s">
        <v>199</v>
      </c>
      <c r="C2" s="20" t="s">
        <v>132</v>
      </c>
      <c r="D2" s="21" t="s">
        <v>200</v>
      </c>
      <c r="E2" s="22"/>
      <c r="F2" s="22"/>
      <c r="G2" s="22"/>
      <c r="H2" s="22"/>
      <c r="I2" s="22"/>
      <c r="J2" s="24"/>
      <c r="K2" s="18" t="s">
        <v>134</v>
      </c>
      <c r="L2" s="18" t="s">
        <v>135</v>
      </c>
    </row>
    <row r="3" s="15" customFormat="1" ht="30" customHeight="1" spans="1:12">
      <c r="A3" s="23"/>
      <c r="B3" s="19"/>
      <c r="C3" s="20"/>
      <c r="D3" s="21" t="s">
        <v>16</v>
      </c>
      <c r="E3" s="22"/>
      <c r="F3" s="22"/>
      <c r="G3" s="22"/>
      <c r="H3" s="24"/>
      <c r="I3" s="29" t="s">
        <v>136</v>
      </c>
      <c r="J3" s="29" t="s">
        <v>137</v>
      </c>
      <c r="K3" s="23"/>
      <c r="L3" s="23"/>
    </row>
    <row r="4" s="15" customFormat="1" ht="30" customHeight="1" spans="1:12">
      <c r="A4" s="25"/>
      <c r="B4" s="19"/>
      <c r="C4" s="20"/>
      <c r="D4" s="20" t="s">
        <v>138</v>
      </c>
      <c r="E4" s="19" t="s">
        <v>201</v>
      </c>
      <c r="F4" s="19" t="s">
        <v>202</v>
      </c>
      <c r="G4" s="19" t="s">
        <v>203</v>
      </c>
      <c r="H4" s="19" t="s">
        <v>204</v>
      </c>
      <c r="I4" s="30"/>
      <c r="J4" s="25"/>
      <c r="K4" s="25"/>
      <c r="L4" s="23"/>
    </row>
    <row r="5" ht="30" customHeight="1" spans="1:12">
      <c r="A5" s="26">
        <v>1</v>
      </c>
      <c r="B5" s="27" t="s">
        <v>205</v>
      </c>
      <c r="D5" s="28"/>
      <c r="E5" s="13"/>
      <c r="F5" s="13"/>
      <c r="G5" s="13"/>
      <c r="H5" s="13"/>
      <c r="I5" s="13"/>
      <c r="J5" s="13"/>
      <c r="K5" s="13"/>
      <c r="L5" s="13"/>
    </row>
    <row r="6" ht="30" customHeight="1" spans="1:12">
      <c r="A6" s="26">
        <v>2</v>
      </c>
      <c r="B6" s="27" t="s">
        <v>206</v>
      </c>
      <c r="C6" s="26"/>
      <c r="D6" s="13"/>
      <c r="E6" s="13"/>
      <c r="F6" s="13"/>
      <c r="G6" s="13"/>
      <c r="H6" s="13"/>
      <c r="I6" s="13"/>
      <c r="J6" s="13"/>
      <c r="K6" s="13"/>
      <c r="L6" s="13"/>
    </row>
    <row r="7" ht="30" customHeight="1" spans="1:12">
      <c r="A7" s="26">
        <v>3</v>
      </c>
      <c r="B7" s="27" t="s">
        <v>207</v>
      </c>
      <c r="C7" s="26"/>
      <c r="D7" s="13"/>
      <c r="E7" s="13"/>
      <c r="F7" s="13"/>
      <c r="G7" s="13"/>
      <c r="H7" s="13"/>
      <c r="I7" s="13"/>
      <c r="J7" s="13"/>
      <c r="K7" s="13"/>
      <c r="L7" s="13"/>
    </row>
    <row r="8" ht="30" customHeight="1" spans="1:12">
      <c r="A8" s="26"/>
      <c r="B8" s="26" t="s">
        <v>208</v>
      </c>
      <c r="C8" s="26"/>
      <c r="D8" s="13"/>
      <c r="E8" s="13"/>
      <c r="F8" s="13"/>
      <c r="G8" s="13"/>
      <c r="H8" s="13"/>
      <c r="I8" s="13"/>
      <c r="J8" s="13"/>
      <c r="K8" s="13"/>
      <c r="L8" s="13"/>
    </row>
    <row r="9" ht="30" customHeight="1" spans="1:12">
      <c r="A9" s="26"/>
      <c r="B9" s="13"/>
      <c r="C9" s="13"/>
      <c r="D9" s="13"/>
      <c r="E9" s="13"/>
      <c r="F9" s="13"/>
      <c r="G9" s="13"/>
      <c r="H9" s="13"/>
      <c r="I9" s="13"/>
      <c r="J9" s="13"/>
      <c r="K9" s="13"/>
      <c r="L9" s="13"/>
    </row>
    <row r="10" ht="30" customHeight="1" spans="1:12">
      <c r="A10" s="26"/>
      <c r="B10" s="13"/>
      <c r="C10" s="13"/>
      <c r="D10" s="13"/>
      <c r="E10" s="13"/>
      <c r="F10" s="13"/>
      <c r="G10" s="13"/>
      <c r="H10" s="13"/>
      <c r="I10" s="13"/>
      <c r="J10" s="13"/>
      <c r="K10" s="13"/>
      <c r="L10" s="13"/>
    </row>
    <row r="11" ht="30" customHeight="1" spans="1:12">
      <c r="A11" s="26"/>
      <c r="B11" s="13"/>
      <c r="C11" s="13"/>
      <c r="D11" s="13"/>
      <c r="E11" s="13"/>
      <c r="F11" s="13"/>
      <c r="G11" s="13"/>
      <c r="H11" s="13"/>
      <c r="I11" s="13"/>
      <c r="J11" s="13"/>
      <c r="K11" s="13"/>
      <c r="L11" s="13"/>
    </row>
    <row r="12" ht="30" customHeight="1" spans="1:12">
      <c r="A12" s="26"/>
      <c r="B12" s="26" t="s">
        <v>145</v>
      </c>
      <c r="C12" s="13"/>
      <c r="D12" s="13"/>
      <c r="E12" s="13"/>
      <c r="F12" s="13"/>
      <c r="G12" s="13"/>
      <c r="H12" s="13"/>
      <c r="I12" s="13"/>
      <c r="J12" s="13"/>
      <c r="K12" s="13"/>
      <c r="L12" s="13"/>
    </row>
  </sheetData>
  <mergeCells count="10">
    <mergeCell ref="A1:L1"/>
    <mergeCell ref="D2:J2"/>
    <mergeCell ref="D3:H3"/>
    <mergeCell ref="A2:A4"/>
    <mergeCell ref="B2:B4"/>
    <mergeCell ref="C2:C4"/>
    <mergeCell ref="I3:I4"/>
    <mergeCell ref="J3:J4"/>
    <mergeCell ref="K2:K4"/>
    <mergeCell ref="L2:L4"/>
  </mergeCells>
  <pageMargins left="0.75" right="0.75" top="1" bottom="1" header="0.5" footer="0.5"/>
  <pageSetup paperSize="9" scale="88"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5"/>
  <sheetViews>
    <sheetView workbookViewId="0">
      <selection activeCell="R13" sqref="R13"/>
    </sheetView>
  </sheetViews>
  <sheetFormatPr defaultColWidth="9" defaultRowHeight="14.5"/>
  <cols>
    <col min="1" max="1" width="5.24770642201835" customWidth="1"/>
    <col min="3" max="3" width="7.24770642201835" customWidth="1"/>
    <col min="5" max="5" width="11.6238532110092" customWidth="1"/>
    <col min="6" max="6" width="6.24770642201835" customWidth="1"/>
    <col min="7" max="7" width="10.8715596330275" customWidth="1"/>
    <col min="8" max="8" width="10" customWidth="1"/>
    <col min="9" max="9" width="4.62385321100917" customWidth="1"/>
    <col min="10" max="10" width="3.24770642201835" customWidth="1"/>
    <col min="11" max="11" width="6.24770642201835" customWidth="1"/>
    <col min="12" max="12" width="1" customWidth="1"/>
    <col min="13" max="13" width="8.5045871559633" customWidth="1"/>
    <col min="14" max="14" width="11.5045871559633" customWidth="1"/>
  </cols>
  <sheetData>
    <row r="1" ht="57" customHeight="1" spans="1:14">
      <c r="A1" s="1" t="s">
        <v>209</v>
      </c>
      <c r="B1" s="1"/>
      <c r="C1" s="1"/>
      <c r="D1" s="1"/>
      <c r="E1" s="1"/>
      <c r="F1" s="1"/>
      <c r="G1" s="1"/>
      <c r="H1" s="1"/>
      <c r="I1" s="1"/>
      <c r="J1" s="1"/>
      <c r="K1" s="1"/>
      <c r="L1" s="1"/>
      <c r="M1" s="1"/>
      <c r="N1" s="1"/>
    </row>
    <row r="2" ht="15" customHeight="1" spans="1:14">
      <c r="A2" s="2" t="s">
        <v>199</v>
      </c>
      <c r="B2" s="2"/>
      <c r="C2" s="2"/>
      <c r="D2" s="2"/>
      <c r="E2" s="2"/>
      <c r="F2" s="2"/>
      <c r="G2" s="2"/>
      <c r="H2" s="2"/>
      <c r="I2" s="2"/>
      <c r="J2" s="2"/>
      <c r="K2" s="2"/>
      <c r="L2" s="2"/>
      <c r="M2" s="2"/>
      <c r="N2" s="2"/>
    </row>
    <row r="3" ht="15" customHeight="1" spans="1:14">
      <c r="A3" s="2" t="s">
        <v>210</v>
      </c>
      <c r="B3" s="2"/>
      <c r="C3" s="2"/>
      <c r="D3" s="2"/>
      <c r="E3" s="2"/>
      <c r="F3" s="2"/>
      <c r="G3" s="2"/>
      <c r="H3" s="3" t="s">
        <v>147</v>
      </c>
      <c r="I3" s="3"/>
      <c r="J3" s="2"/>
      <c r="K3" s="2"/>
      <c r="L3" s="2"/>
      <c r="M3" s="2"/>
      <c r="N3" s="2"/>
    </row>
    <row r="4" ht="15" customHeight="1" spans="1:14">
      <c r="A4" s="2" t="s">
        <v>133</v>
      </c>
      <c r="B4" s="2"/>
      <c r="C4" s="2"/>
      <c r="D4" s="2"/>
      <c r="E4" s="2" t="s">
        <v>15</v>
      </c>
      <c r="F4" s="2" t="s">
        <v>148</v>
      </c>
      <c r="G4" s="2"/>
      <c r="H4" s="2" t="s">
        <v>149</v>
      </c>
      <c r="I4" s="2"/>
      <c r="J4" s="2" t="s">
        <v>19</v>
      </c>
      <c r="K4" s="2"/>
      <c r="L4" s="2" t="s">
        <v>150</v>
      </c>
      <c r="M4" s="2"/>
      <c r="N4" s="2" t="s">
        <v>20</v>
      </c>
    </row>
    <row r="5" ht="15" customHeight="1" spans="1:14">
      <c r="A5" s="2"/>
      <c r="B5" s="2"/>
      <c r="C5" s="2"/>
      <c r="D5" s="2"/>
      <c r="E5" s="2"/>
      <c r="F5" s="2"/>
      <c r="G5" s="2"/>
      <c r="H5" s="2"/>
      <c r="I5" s="2"/>
      <c r="J5" s="2"/>
      <c r="K5" s="2"/>
      <c r="L5" s="2"/>
      <c r="M5" s="2"/>
      <c r="N5" s="2"/>
    </row>
    <row r="6" ht="15" customHeight="1" spans="1:14">
      <c r="A6" s="2"/>
      <c r="B6" s="2"/>
      <c r="C6" s="4" t="s">
        <v>151</v>
      </c>
      <c r="D6" s="4"/>
      <c r="E6" s="2"/>
      <c r="F6" s="2"/>
      <c r="G6" s="2"/>
      <c r="H6" s="2"/>
      <c r="I6" s="2"/>
      <c r="J6" s="2">
        <v>10</v>
      </c>
      <c r="K6" s="2"/>
      <c r="L6" s="2"/>
      <c r="M6" s="2"/>
      <c r="N6" s="2"/>
    </row>
    <row r="7" ht="15" customHeight="1" spans="1:14">
      <c r="A7" s="2"/>
      <c r="B7" s="2"/>
      <c r="C7" s="2" t="s">
        <v>211</v>
      </c>
      <c r="D7" s="2"/>
      <c r="E7" s="2"/>
      <c r="F7" s="2"/>
      <c r="G7" s="2"/>
      <c r="H7" s="2"/>
      <c r="I7" s="2"/>
      <c r="J7" s="2" t="s">
        <v>23</v>
      </c>
      <c r="K7" s="2"/>
      <c r="L7" s="2"/>
      <c r="M7" s="2"/>
      <c r="N7" s="2" t="s">
        <v>23</v>
      </c>
    </row>
    <row r="8" ht="15" customHeight="1" spans="1:14">
      <c r="A8" s="2"/>
      <c r="B8" s="2"/>
      <c r="C8" s="5" t="s">
        <v>212</v>
      </c>
      <c r="D8" s="6"/>
      <c r="E8" s="2"/>
      <c r="F8" s="5"/>
      <c r="G8" s="6"/>
      <c r="H8" s="5"/>
      <c r="I8" s="6"/>
      <c r="J8" s="2" t="s">
        <v>23</v>
      </c>
      <c r="K8" s="2"/>
      <c r="L8" s="2"/>
      <c r="M8" s="2"/>
      <c r="N8" s="2" t="s">
        <v>23</v>
      </c>
    </row>
    <row r="9" ht="15" customHeight="1" spans="1:14">
      <c r="A9" s="2"/>
      <c r="B9" s="2"/>
      <c r="C9" s="2" t="s">
        <v>213</v>
      </c>
      <c r="D9" s="2"/>
      <c r="E9" s="2"/>
      <c r="F9" s="2"/>
      <c r="G9" s="2"/>
      <c r="H9" s="2"/>
      <c r="I9" s="2"/>
      <c r="J9" s="2" t="s">
        <v>23</v>
      </c>
      <c r="K9" s="2"/>
      <c r="L9" s="2"/>
      <c r="M9" s="2"/>
      <c r="N9" s="2" t="s">
        <v>23</v>
      </c>
    </row>
    <row r="10" ht="15" customHeight="1" spans="1:14">
      <c r="A10" s="2"/>
      <c r="B10" s="2"/>
      <c r="C10" s="2" t="s">
        <v>214</v>
      </c>
      <c r="D10" s="2"/>
      <c r="E10" s="2"/>
      <c r="F10" s="2"/>
      <c r="G10" s="2"/>
      <c r="H10" s="2"/>
      <c r="I10" s="2"/>
      <c r="J10" s="2" t="s">
        <v>23</v>
      </c>
      <c r="K10" s="2"/>
      <c r="L10" s="2"/>
      <c r="M10" s="2"/>
      <c r="N10" s="2" t="s">
        <v>23</v>
      </c>
    </row>
    <row r="11" ht="15" customHeight="1" spans="1:14">
      <c r="A11" s="2" t="s">
        <v>154</v>
      </c>
      <c r="B11" s="2" t="s">
        <v>26</v>
      </c>
      <c r="C11" s="2"/>
      <c r="D11" s="2"/>
      <c r="E11" s="2"/>
      <c r="F11" s="2"/>
      <c r="G11" s="2"/>
      <c r="H11" s="2" t="s">
        <v>155</v>
      </c>
      <c r="I11" s="2"/>
      <c r="J11" s="2"/>
      <c r="K11" s="2"/>
      <c r="L11" s="2"/>
      <c r="M11" s="2"/>
      <c r="N11" s="2"/>
    </row>
    <row r="12" ht="42" customHeight="1" spans="1:14">
      <c r="A12" s="2"/>
      <c r="B12" s="2"/>
      <c r="C12" s="2"/>
      <c r="D12" s="2"/>
      <c r="E12" s="2"/>
      <c r="F12" s="2"/>
      <c r="G12" s="2"/>
      <c r="H12" s="2"/>
      <c r="I12" s="2"/>
      <c r="J12" s="2"/>
      <c r="K12" s="2"/>
      <c r="L12" s="2"/>
      <c r="M12" s="2"/>
      <c r="N12" s="2"/>
    </row>
    <row r="13" ht="30.95" customHeight="1" spans="1:14">
      <c r="A13" s="7" t="s">
        <v>158</v>
      </c>
      <c r="B13" s="2" t="s">
        <v>37</v>
      </c>
      <c r="C13" s="2" t="s">
        <v>38</v>
      </c>
      <c r="D13" s="2" t="s">
        <v>39</v>
      </c>
      <c r="E13" s="2"/>
      <c r="F13" s="2"/>
      <c r="G13" s="2" t="s">
        <v>40</v>
      </c>
      <c r="H13" s="2" t="s">
        <v>41</v>
      </c>
      <c r="I13" s="2" t="s">
        <v>19</v>
      </c>
      <c r="J13" s="2"/>
      <c r="K13" s="2" t="s">
        <v>20</v>
      </c>
      <c r="L13" s="2"/>
      <c r="M13" s="2" t="s">
        <v>42</v>
      </c>
      <c r="N13" s="2"/>
    </row>
    <row r="14" ht="15" customHeight="1" spans="1:14">
      <c r="A14" s="7"/>
      <c r="B14" s="2" t="s">
        <v>159</v>
      </c>
      <c r="C14" s="2" t="s">
        <v>160</v>
      </c>
      <c r="D14" s="8" t="s">
        <v>215</v>
      </c>
      <c r="E14" s="8"/>
      <c r="F14" s="8"/>
      <c r="G14" s="2"/>
      <c r="H14" s="2"/>
      <c r="I14" s="2"/>
      <c r="J14" s="2"/>
      <c r="K14" s="2"/>
      <c r="L14" s="2"/>
      <c r="M14" s="2"/>
      <c r="N14" s="2"/>
    </row>
    <row r="15" ht="15" customHeight="1" spans="1:14">
      <c r="A15" s="7"/>
      <c r="B15" s="2"/>
      <c r="C15" s="2"/>
      <c r="D15" s="8" t="s">
        <v>216</v>
      </c>
      <c r="E15" s="8"/>
      <c r="F15" s="8"/>
      <c r="G15" s="2"/>
      <c r="H15" s="2"/>
      <c r="I15" s="2"/>
      <c r="J15" s="2"/>
      <c r="K15" s="2"/>
      <c r="L15" s="2"/>
      <c r="M15" s="2"/>
      <c r="N15" s="2"/>
    </row>
    <row r="16" ht="15" customHeight="1" spans="1:14">
      <c r="A16" s="7"/>
      <c r="B16" s="2"/>
      <c r="C16" s="2"/>
      <c r="D16" s="8" t="s">
        <v>208</v>
      </c>
      <c r="E16" s="8"/>
      <c r="F16" s="8"/>
      <c r="G16" s="2"/>
      <c r="H16" s="2"/>
      <c r="I16" s="2"/>
      <c r="J16" s="2"/>
      <c r="K16" s="2"/>
      <c r="L16" s="2"/>
      <c r="M16" s="2"/>
      <c r="N16" s="2"/>
    </row>
    <row r="17" ht="15" customHeight="1" spans="1:14">
      <c r="A17" s="7"/>
      <c r="B17" s="2"/>
      <c r="C17" s="2" t="s">
        <v>165</v>
      </c>
      <c r="D17" s="8" t="s">
        <v>215</v>
      </c>
      <c r="E17" s="8"/>
      <c r="F17" s="8"/>
      <c r="G17" s="2"/>
      <c r="H17" s="2"/>
      <c r="I17" s="2"/>
      <c r="J17" s="2"/>
      <c r="K17" s="2"/>
      <c r="L17" s="2"/>
      <c r="M17" s="2"/>
      <c r="N17" s="2"/>
    </row>
    <row r="18" ht="15" customHeight="1" spans="1:14">
      <c r="A18" s="7"/>
      <c r="B18" s="2"/>
      <c r="C18" s="2"/>
      <c r="D18" s="8" t="s">
        <v>216</v>
      </c>
      <c r="E18" s="8"/>
      <c r="F18" s="8"/>
      <c r="G18" s="2"/>
      <c r="H18" s="2"/>
      <c r="I18" s="2"/>
      <c r="J18" s="2"/>
      <c r="K18" s="2"/>
      <c r="L18" s="2"/>
      <c r="M18" s="2"/>
      <c r="N18" s="2"/>
    </row>
    <row r="19" ht="15" customHeight="1" spans="1:14">
      <c r="A19" s="7"/>
      <c r="B19" s="2"/>
      <c r="C19" s="2"/>
      <c r="D19" s="8" t="s">
        <v>208</v>
      </c>
      <c r="E19" s="8"/>
      <c r="F19" s="8"/>
      <c r="G19" s="2"/>
      <c r="H19" s="2"/>
      <c r="I19" s="2"/>
      <c r="J19" s="2"/>
      <c r="K19" s="2"/>
      <c r="L19" s="2"/>
      <c r="M19" s="2"/>
      <c r="N19" s="2"/>
    </row>
    <row r="20" ht="15" customHeight="1" spans="1:14">
      <c r="A20" s="7"/>
      <c r="B20" s="2"/>
      <c r="C20" s="2" t="s">
        <v>170</v>
      </c>
      <c r="D20" s="8" t="s">
        <v>215</v>
      </c>
      <c r="E20" s="8"/>
      <c r="F20" s="8"/>
      <c r="G20" s="2"/>
      <c r="H20" s="2"/>
      <c r="I20" s="2"/>
      <c r="J20" s="2"/>
      <c r="K20" s="2"/>
      <c r="L20" s="2"/>
      <c r="M20" s="2"/>
      <c r="N20" s="2"/>
    </row>
    <row r="21" ht="15" customHeight="1" spans="1:14">
      <c r="A21" s="7"/>
      <c r="B21" s="2"/>
      <c r="C21" s="2"/>
      <c r="D21" s="8" t="s">
        <v>216</v>
      </c>
      <c r="E21" s="8"/>
      <c r="F21" s="8"/>
      <c r="G21" s="2"/>
      <c r="H21" s="2"/>
      <c r="I21" s="2"/>
      <c r="J21" s="2"/>
      <c r="K21" s="2"/>
      <c r="L21" s="2"/>
      <c r="M21" s="2"/>
      <c r="N21" s="2"/>
    </row>
    <row r="22" ht="15" customHeight="1" spans="1:14">
      <c r="A22" s="7"/>
      <c r="B22" s="2"/>
      <c r="C22" s="2"/>
      <c r="D22" s="8" t="s">
        <v>208</v>
      </c>
      <c r="E22" s="8"/>
      <c r="F22" s="8"/>
      <c r="G22" s="2"/>
      <c r="H22" s="2"/>
      <c r="I22" s="2"/>
      <c r="J22" s="2"/>
      <c r="K22" s="2"/>
      <c r="L22" s="2"/>
      <c r="M22" s="2"/>
      <c r="N22" s="2"/>
    </row>
    <row r="23" ht="15" customHeight="1" spans="1:14">
      <c r="A23" s="7"/>
      <c r="B23" s="2"/>
      <c r="C23" s="2" t="s">
        <v>175</v>
      </c>
      <c r="D23" s="8" t="s">
        <v>215</v>
      </c>
      <c r="E23" s="8"/>
      <c r="F23" s="8"/>
      <c r="G23" s="2"/>
      <c r="H23" s="2"/>
      <c r="I23" s="2"/>
      <c r="J23" s="2"/>
      <c r="K23" s="2"/>
      <c r="L23" s="2"/>
      <c r="M23" s="2"/>
      <c r="N23" s="2"/>
    </row>
    <row r="24" ht="15" customHeight="1" spans="1:14">
      <c r="A24" s="7"/>
      <c r="B24" s="2"/>
      <c r="C24" s="2"/>
      <c r="D24" s="8" t="s">
        <v>216</v>
      </c>
      <c r="E24" s="8"/>
      <c r="F24" s="8"/>
      <c r="G24" s="2"/>
      <c r="H24" s="2"/>
      <c r="I24" s="2"/>
      <c r="J24" s="2"/>
      <c r="K24" s="2"/>
      <c r="L24" s="2"/>
      <c r="M24" s="2"/>
      <c r="N24" s="2"/>
    </row>
    <row r="25" ht="15" customHeight="1" spans="1:14">
      <c r="A25" s="7"/>
      <c r="B25" s="2"/>
      <c r="C25" s="2"/>
      <c r="D25" s="8" t="s">
        <v>208</v>
      </c>
      <c r="E25" s="8"/>
      <c r="F25" s="8"/>
      <c r="G25" s="2"/>
      <c r="H25" s="2"/>
      <c r="I25" s="2"/>
      <c r="J25" s="2"/>
      <c r="K25" s="2"/>
      <c r="L25" s="2"/>
      <c r="M25" s="2"/>
      <c r="N25" s="2"/>
    </row>
    <row r="26" ht="15" customHeight="1" spans="1:14">
      <c r="A26" s="7"/>
      <c r="B26" s="2" t="s">
        <v>177</v>
      </c>
      <c r="C26" s="2" t="s">
        <v>217</v>
      </c>
      <c r="D26" s="8" t="s">
        <v>215</v>
      </c>
      <c r="E26" s="8"/>
      <c r="F26" s="8"/>
      <c r="G26" s="2"/>
      <c r="H26" s="2"/>
      <c r="I26" s="2"/>
      <c r="J26" s="2"/>
      <c r="K26" s="2"/>
      <c r="L26" s="2"/>
      <c r="M26" s="2"/>
      <c r="N26" s="2"/>
    </row>
    <row r="27" ht="15" customHeight="1" spans="1:14">
      <c r="A27" s="7"/>
      <c r="B27" s="2"/>
      <c r="C27" s="2"/>
      <c r="D27" s="8" t="s">
        <v>216</v>
      </c>
      <c r="E27" s="8"/>
      <c r="F27" s="8"/>
      <c r="G27" s="2"/>
      <c r="H27" s="2"/>
      <c r="I27" s="2"/>
      <c r="J27" s="2"/>
      <c r="K27" s="2"/>
      <c r="L27" s="2"/>
      <c r="M27" s="2"/>
      <c r="N27" s="2"/>
    </row>
    <row r="28" ht="15" customHeight="1" spans="1:14">
      <c r="A28" s="7"/>
      <c r="B28" s="2"/>
      <c r="C28" s="2"/>
      <c r="D28" s="8" t="s">
        <v>208</v>
      </c>
      <c r="E28" s="8"/>
      <c r="F28" s="8"/>
      <c r="G28" s="2"/>
      <c r="H28" s="2"/>
      <c r="I28" s="2"/>
      <c r="J28" s="2"/>
      <c r="K28" s="2"/>
      <c r="L28" s="2"/>
      <c r="M28" s="2"/>
      <c r="N28" s="2"/>
    </row>
    <row r="29" ht="15" customHeight="1" spans="1:14">
      <c r="A29" s="7"/>
      <c r="B29" s="2"/>
      <c r="C29" s="2" t="s">
        <v>178</v>
      </c>
      <c r="D29" s="8" t="s">
        <v>215</v>
      </c>
      <c r="E29" s="8"/>
      <c r="F29" s="8"/>
      <c r="G29" s="2"/>
      <c r="H29" s="2"/>
      <c r="I29" s="2"/>
      <c r="J29" s="2"/>
      <c r="K29" s="2"/>
      <c r="L29" s="2"/>
      <c r="M29" s="2"/>
      <c r="N29" s="2"/>
    </row>
    <row r="30" ht="15" customHeight="1" spans="1:14">
      <c r="A30" s="7"/>
      <c r="B30" s="2"/>
      <c r="C30" s="2"/>
      <c r="D30" s="8" t="s">
        <v>216</v>
      </c>
      <c r="E30" s="8"/>
      <c r="F30" s="8"/>
      <c r="G30" s="2"/>
      <c r="H30" s="2"/>
      <c r="I30" s="2"/>
      <c r="J30" s="2"/>
      <c r="K30" s="2"/>
      <c r="L30" s="2"/>
      <c r="M30" s="2"/>
      <c r="N30" s="2"/>
    </row>
    <row r="31" ht="15" customHeight="1" spans="1:14">
      <c r="A31" s="7"/>
      <c r="B31" s="2"/>
      <c r="C31" s="2"/>
      <c r="D31" s="8" t="s">
        <v>208</v>
      </c>
      <c r="E31" s="8"/>
      <c r="F31" s="8"/>
      <c r="G31" s="2"/>
      <c r="H31" s="2"/>
      <c r="I31" s="2"/>
      <c r="J31" s="2"/>
      <c r="K31" s="2"/>
      <c r="L31" s="2"/>
      <c r="M31" s="2"/>
      <c r="N31" s="2"/>
    </row>
    <row r="32" ht="15" customHeight="1" spans="1:14">
      <c r="A32" s="7"/>
      <c r="B32" s="2"/>
      <c r="C32" s="2" t="s">
        <v>218</v>
      </c>
      <c r="D32" s="8" t="s">
        <v>215</v>
      </c>
      <c r="E32" s="8"/>
      <c r="F32" s="8"/>
      <c r="G32" s="2"/>
      <c r="H32" s="2"/>
      <c r="I32" s="2"/>
      <c r="J32" s="2"/>
      <c r="K32" s="2"/>
      <c r="L32" s="2"/>
      <c r="M32" s="2"/>
      <c r="N32" s="2"/>
    </row>
    <row r="33" ht="15" customHeight="1" spans="1:14">
      <c r="A33" s="7"/>
      <c r="B33" s="2"/>
      <c r="C33" s="2"/>
      <c r="D33" s="8" t="s">
        <v>216</v>
      </c>
      <c r="E33" s="8"/>
      <c r="F33" s="8"/>
      <c r="G33" s="2"/>
      <c r="H33" s="2"/>
      <c r="I33" s="2"/>
      <c r="J33" s="2"/>
      <c r="K33" s="2"/>
      <c r="L33" s="2"/>
      <c r="M33" s="2"/>
      <c r="N33" s="2"/>
    </row>
    <row r="34" ht="15" customHeight="1" spans="1:14">
      <c r="A34" s="7"/>
      <c r="B34" s="2"/>
      <c r="C34" s="2"/>
      <c r="D34" s="8" t="s">
        <v>208</v>
      </c>
      <c r="E34" s="8"/>
      <c r="F34" s="8"/>
      <c r="G34" s="2"/>
      <c r="H34" s="2"/>
      <c r="I34" s="2"/>
      <c r="J34" s="2"/>
      <c r="K34" s="2"/>
      <c r="L34" s="2"/>
      <c r="M34" s="2"/>
      <c r="N34" s="2"/>
    </row>
    <row r="35" ht="15" customHeight="1" spans="1:14">
      <c r="A35" s="7"/>
      <c r="B35" s="2"/>
      <c r="C35" s="2" t="s">
        <v>219</v>
      </c>
      <c r="D35" s="8" t="s">
        <v>215</v>
      </c>
      <c r="E35" s="8"/>
      <c r="F35" s="8"/>
      <c r="G35" s="2"/>
      <c r="H35" s="2"/>
      <c r="I35" s="2"/>
      <c r="J35" s="2"/>
      <c r="K35" s="2"/>
      <c r="L35" s="2"/>
      <c r="M35" s="2"/>
      <c r="N35" s="2"/>
    </row>
    <row r="36" ht="15" customHeight="1" spans="1:14">
      <c r="A36" s="7"/>
      <c r="B36" s="2"/>
      <c r="C36" s="2"/>
      <c r="D36" s="8" t="s">
        <v>216</v>
      </c>
      <c r="E36" s="8"/>
      <c r="F36" s="8"/>
      <c r="G36" s="2"/>
      <c r="H36" s="2"/>
      <c r="I36" s="2"/>
      <c r="J36" s="2"/>
      <c r="K36" s="2"/>
      <c r="L36" s="2"/>
      <c r="M36" s="2"/>
      <c r="N36" s="2"/>
    </row>
    <row r="37" ht="15" customHeight="1" spans="1:14">
      <c r="A37" s="7"/>
      <c r="B37" s="2"/>
      <c r="C37" s="2"/>
      <c r="D37" s="8" t="s">
        <v>208</v>
      </c>
      <c r="E37" s="8"/>
      <c r="F37" s="8"/>
      <c r="G37" s="2"/>
      <c r="H37" s="2"/>
      <c r="I37" s="2"/>
      <c r="J37" s="2"/>
      <c r="K37" s="2"/>
      <c r="L37" s="2"/>
      <c r="M37" s="2"/>
      <c r="N37" s="2"/>
    </row>
    <row r="38" ht="15" customHeight="1" spans="1:14">
      <c r="A38" s="7"/>
      <c r="B38" s="2" t="s">
        <v>182</v>
      </c>
      <c r="C38" s="2" t="s">
        <v>183</v>
      </c>
      <c r="D38" s="8" t="s">
        <v>215</v>
      </c>
      <c r="E38" s="8"/>
      <c r="F38" s="8"/>
      <c r="G38" s="2"/>
      <c r="H38" s="2"/>
      <c r="I38" s="2"/>
      <c r="J38" s="2"/>
      <c r="K38" s="2"/>
      <c r="L38" s="2"/>
      <c r="M38" s="2"/>
      <c r="N38" s="2"/>
    </row>
    <row r="39" ht="15" customHeight="1" spans="1:14">
      <c r="A39" s="7"/>
      <c r="B39" s="2"/>
      <c r="C39" s="2"/>
      <c r="D39" s="8" t="s">
        <v>216</v>
      </c>
      <c r="E39" s="8"/>
      <c r="F39" s="8"/>
      <c r="G39" s="2"/>
      <c r="H39" s="2"/>
      <c r="I39" s="2"/>
      <c r="J39" s="2"/>
      <c r="K39" s="2"/>
      <c r="L39" s="2"/>
      <c r="M39" s="2"/>
      <c r="N39" s="2"/>
    </row>
    <row r="40" ht="15" customHeight="1" spans="1:14">
      <c r="A40" s="7"/>
      <c r="B40" s="2"/>
      <c r="C40" s="2"/>
      <c r="D40" s="8" t="s">
        <v>208</v>
      </c>
      <c r="E40" s="8"/>
      <c r="F40" s="8"/>
      <c r="G40" s="2"/>
      <c r="H40" s="2"/>
      <c r="I40" s="2"/>
      <c r="J40" s="2"/>
      <c r="K40" s="2"/>
      <c r="L40" s="2"/>
      <c r="M40" s="2"/>
      <c r="N40" s="2"/>
    </row>
    <row r="41" ht="15" customHeight="1" spans="1:14">
      <c r="A41" s="2" t="s">
        <v>184</v>
      </c>
      <c r="B41" s="2"/>
      <c r="C41" s="2"/>
      <c r="D41" s="2"/>
      <c r="E41" s="2"/>
      <c r="F41" s="2"/>
      <c r="G41" s="2"/>
      <c r="H41" s="2"/>
      <c r="I41" s="2">
        <v>100</v>
      </c>
      <c r="J41" s="2"/>
      <c r="K41" s="2"/>
      <c r="L41" s="2"/>
      <c r="M41" s="13"/>
      <c r="N41" s="13"/>
    </row>
    <row r="42" spans="1:14">
      <c r="A42" s="9" t="s">
        <v>186</v>
      </c>
      <c r="B42" s="10" t="s">
        <v>220</v>
      </c>
      <c r="C42" s="11"/>
      <c r="D42" s="11"/>
      <c r="E42" s="11"/>
      <c r="F42" s="11"/>
      <c r="G42" s="11"/>
      <c r="H42" s="11"/>
      <c r="I42" s="11"/>
      <c r="J42" s="11"/>
      <c r="K42" s="11"/>
      <c r="L42" s="11"/>
      <c r="M42" s="11"/>
      <c r="N42" s="14"/>
    </row>
    <row r="43" spans="1:14">
      <c r="A43" s="12" t="s">
        <v>221</v>
      </c>
      <c r="B43" s="12"/>
      <c r="C43" s="12"/>
      <c r="D43" s="12"/>
      <c r="E43" s="12"/>
      <c r="F43" s="12"/>
      <c r="G43" s="12"/>
      <c r="H43" s="12"/>
      <c r="I43" s="12"/>
      <c r="J43" s="12"/>
      <c r="K43" s="12"/>
      <c r="L43" s="12"/>
      <c r="M43" s="12"/>
      <c r="N43" s="12"/>
    </row>
    <row r="44" ht="38.25" customHeight="1" spans="1:14">
      <c r="A44" s="12" t="s">
        <v>222</v>
      </c>
      <c r="B44" s="12"/>
      <c r="C44" s="12"/>
      <c r="D44" s="12"/>
      <c r="E44" s="12"/>
      <c r="F44" s="12"/>
      <c r="G44" s="12"/>
      <c r="H44" s="12"/>
      <c r="I44" s="12"/>
      <c r="J44" s="12"/>
      <c r="K44" s="12"/>
      <c r="L44" s="12"/>
      <c r="M44" s="12"/>
      <c r="N44" s="12"/>
    </row>
    <row r="45" ht="41.1" customHeight="1" spans="1:14">
      <c r="A45" s="12" t="s">
        <v>223</v>
      </c>
      <c r="B45" s="12"/>
      <c r="C45" s="12"/>
      <c r="D45" s="12"/>
      <c r="E45" s="12"/>
      <c r="F45" s="12"/>
      <c r="G45" s="12"/>
      <c r="H45" s="12"/>
      <c r="I45" s="12"/>
      <c r="J45" s="12"/>
      <c r="K45" s="12"/>
      <c r="L45" s="12"/>
      <c r="M45" s="12"/>
      <c r="N45" s="12"/>
    </row>
  </sheetData>
  <mergeCells count="178">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D32:F32"/>
    <mergeCell ref="I32:J32"/>
    <mergeCell ref="K32:L32"/>
    <mergeCell ref="M32:N32"/>
    <mergeCell ref="D33:F33"/>
    <mergeCell ref="I33:J33"/>
    <mergeCell ref="K33:L33"/>
    <mergeCell ref="M33:N33"/>
    <mergeCell ref="D34:F34"/>
    <mergeCell ref="I34:J34"/>
    <mergeCell ref="K34:L34"/>
    <mergeCell ref="M34:N34"/>
    <mergeCell ref="D35:F35"/>
    <mergeCell ref="I35:J35"/>
    <mergeCell ref="K35:L35"/>
    <mergeCell ref="M35:N35"/>
    <mergeCell ref="D36:F36"/>
    <mergeCell ref="I36:J36"/>
    <mergeCell ref="K36:L36"/>
    <mergeCell ref="M36:N36"/>
    <mergeCell ref="D37:F37"/>
    <mergeCell ref="I37:J37"/>
    <mergeCell ref="K37:L37"/>
    <mergeCell ref="M37:N37"/>
    <mergeCell ref="D38:F38"/>
    <mergeCell ref="I38:J38"/>
    <mergeCell ref="K38:L38"/>
    <mergeCell ref="M38:N38"/>
    <mergeCell ref="D39:F39"/>
    <mergeCell ref="I39:J39"/>
    <mergeCell ref="K39:L39"/>
    <mergeCell ref="M39:N39"/>
    <mergeCell ref="D40:F40"/>
    <mergeCell ref="I40:J40"/>
    <mergeCell ref="K40:L40"/>
    <mergeCell ref="M40:N40"/>
    <mergeCell ref="A41:H41"/>
    <mergeCell ref="I41:J41"/>
    <mergeCell ref="K41:L41"/>
    <mergeCell ref="M41:N41"/>
    <mergeCell ref="B42:N42"/>
    <mergeCell ref="A43:N43"/>
    <mergeCell ref="A44:N44"/>
    <mergeCell ref="A45:N45"/>
    <mergeCell ref="A11:A12"/>
    <mergeCell ref="A13:A40"/>
    <mergeCell ref="B14:B25"/>
    <mergeCell ref="B26:B37"/>
    <mergeCell ref="B38:B40"/>
    <mergeCell ref="C14:C16"/>
    <mergeCell ref="C17:C19"/>
    <mergeCell ref="C20:C22"/>
    <mergeCell ref="C23:C25"/>
    <mergeCell ref="C26:C28"/>
    <mergeCell ref="C29:C31"/>
    <mergeCell ref="C32:C34"/>
    <mergeCell ref="C35:C37"/>
    <mergeCell ref="C38:C40"/>
    <mergeCell ref="E4:E5"/>
    <mergeCell ref="N4:N5"/>
    <mergeCell ref="C4:D5"/>
    <mergeCell ref="F4:G5"/>
    <mergeCell ref="H4:I5"/>
    <mergeCell ref="J4:K5"/>
    <mergeCell ref="L4:M5"/>
    <mergeCell ref="A4:B10"/>
  </mergeCells>
  <pageMargins left="0.75" right="0.75" top="1" bottom="1" header="0.5" footer="0.5"/>
  <pageSetup paperSize="9" scale="84" orientation="portrait"/>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8</vt:i4>
      </vt:variant>
    </vt:vector>
  </HeadingPairs>
  <TitlesOfParts>
    <vt:vector size="8" baseType="lpstr">
      <vt:lpstr>封面</vt:lpstr>
      <vt:lpstr>目录</vt:lpstr>
      <vt:lpstr>省级部门（单位）整体支出绩效自评表</vt:lpstr>
      <vt:lpstr>部门预算项目支出绩效自评结果汇总表</vt:lpstr>
      <vt:lpstr>陈列馆运行维护费及业务费</vt:lpstr>
      <vt:lpstr>全省法院业务费</vt:lpstr>
      <vt:lpstr>省对市县转移支付绩效自评结果汇总表</vt:lpstr>
      <vt:lpstr>省对市县转移支付绩效自评表（参考模板）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魏世公爵</cp:lastModifiedBy>
  <dcterms:created xsi:type="dcterms:W3CDTF">2018-12-05T16:45:00Z</dcterms:created>
  <dcterms:modified xsi:type="dcterms:W3CDTF">2023-03-22T08:29:32Z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A6C7DD237C164ECFBC883A5A7E2E343C</vt:lpwstr>
  </property>
</Properties>
</file>