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firstSheet="5" activeTab="7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  <sheet name="项目支出-两庭维护费" sheetId="14" r:id="rId7"/>
    <sheet name="两庭建设" sheetId="15" r:id="rId8"/>
  </sheets>
  <calcPr calcId="144525"/>
</workbook>
</file>

<file path=xl/sharedStrings.xml><?xml version="1.0" encoding="utf-8"?>
<sst xmlns="http://schemas.openxmlformats.org/spreadsheetml/2006/main" count="565" uniqueCount="222">
  <si>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</si>
  <si>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</si>
  <si>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编报部门（单位公章）：庆城县人民法院</t>
  </si>
  <si>
    <t xml:space="preserve">                                 编报日期：2022年2月8日</t>
  </si>
  <si>
    <t xml:space="preserve">                                 联系人及电话： 蔡晶  0934-3265335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</si>
  <si>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</si>
  <si>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</si>
  <si>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</si>
  <si>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</si>
  <si>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</si>
  <si>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</si>
  <si>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3.两庭运行维护费项目绩效自评表</t>
  </si>
  <si>
    <t xml:space="preserve">  4.两庭建设项目绩效自评表</t>
  </si>
  <si>
    <t xml:space="preserve"> </t>
  </si>
  <si>
    <t>2021年庆城县人民法院整体支出绩效自评表</t>
  </si>
  <si>
    <t>部门（单位）名称</t>
  </si>
  <si>
    <t>庆城县人民法院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</si>
  <si>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</si>
  <si>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</si>
  <si>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</si>
  <si>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</si>
  <si>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</si>
  <si>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</si>
  <si>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</si>
  <si>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</si>
  <si>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</si>
  <si>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</si>
  <si>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</si>
  <si>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</si>
  <si>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</si>
  <si>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</si>
  <si>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</si>
  <si>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</si>
  <si>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</si>
  <si>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</si>
  <si>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</si>
  <si>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</si>
  <si>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</si>
  <si>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</si>
  <si>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</si>
  <si>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</si>
  <si>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</si>
  <si>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</si>
  <si>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</si>
  <si>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</si>
  <si>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年初结余资金,当地未支付</t>
  </si>
  <si>
    <t>项目支出预算执行率</t>
  </si>
  <si>
    <t>当年两庭建设资金未支付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</si>
  <si>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</si>
  <si>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</si>
  <si>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</si>
  <si>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</si>
  <si>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</si>
  <si>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</si>
  <si>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</si>
  <si>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</si>
  <si>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</si>
  <si>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</si>
  <si>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</si>
  <si>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</si>
  <si>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</si>
  <si>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</si>
  <si>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</si>
  <si>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</si>
  <si>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</si>
  <si>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</si>
  <si>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</si>
  <si>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受理各项案件</t>
  </si>
  <si>
    <t>≥5000件</t>
  </si>
  <si>
    <t>结案率</t>
  </si>
  <si>
    <t>≥90%</t>
  </si>
  <si>
    <t>案件法定期间办结率</t>
  </si>
  <si>
    <t>=100%</t>
  </si>
  <si>
    <t>年度预算控制率</t>
  </si>
  <si>
    <t>部门效果目标</t>
  </si>
  <si>
    <t>经济效益-执行案件结案率</t>
  </si>
  <si>
    <t>社会效益-营商环境改变</t>
  </si>
  <si>
    <t>好</t>
  </si>
  <si>
    <t>生态效益指标</t>
  </si>
  <si>
    <t>社会影响</t>
  </si>
  <si>
    <t>单位获奖情况</t>
  </si>
  <si>
    <t xml:space="preserve"> &gt;=2项</t>
  </si>
  <si>
    <t>违法违纪情况</t>
  </si>
  <si>
    <t>能力建设10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</si>
  <si>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</si>
  <si>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</si>
  <si>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</si>
  <si>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</si>
  <si>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</si>
  <si>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</si>
  <si>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按计划开展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</si>
  <si>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</si>
  <si>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</si>
  <si>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</si>
  <si>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</si>
  <si>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</si>
  <si>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</si>
  <si>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</si>
  <si>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</si>
  <si>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</si>
  <si>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</si>
  <si>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</si>
  <si>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</si>
  <si>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</si>
  <si>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</si>
  <si>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</si>
  <si>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</si>
  <si>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</si>
  <si>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</si>
  <si>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</si>
  <si>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</si>
  <si>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</si>
  <si>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</si>
  <si>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</si>
  <si>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</si>
  <si>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</si>
  <si>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</si>
  <si>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</si>
  <si>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</si>
  <si>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</si>
  <si>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</si>
  <si>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</si>
  <si>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 xml:space="preserve">  </t>
  </si>
  <si>
    <t>业务费</t>
  </si>
  <si>
    <t>法庭运维费</t>
  </si>
  <si>
    <t>“两庭”建设</t>
  </si>
  <si>
    <t>合计</t>
  </si>
  <si>
    <r>
      <rPr>
        <b/>
        <sz val="20"/>
        <color theme="1"/>
        <rFont val="宋体"/>
        <charset val="134"/>
      </rPr>
      <t>2021年庆城县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</si>
  <si>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</si>
  <si>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</si>
  <si>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</si>
  <si>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</si>
  <si>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</si>
  <si>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</si>
  <si>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</si>
  <si>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</si>
  <si>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</si>
  <si>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</si>
  <si>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</si>
  <si>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信息网络及软件购置更新等支出。完成审判法庭10Kv配电工程、智能化档案室建设等项目，保障了我院2021年各类案件的审判、执行工作。</t>
  </si>
  <si>
    <t>绩效指标</t>
  </si>
  <si>
    <t>产出指标</t>
  </si>
  <si>
    <t>数量指标</t>
  </si>
  <si>
    <t>受理案件数</t>
  </si>
  <si>
    <t>&gt;=5500件</t>
  </si>
  <si>
    <t>结案数</t>
  </si>
  <si>
    <t>&gt;=5000件</t>
  </si>
  <si>
    <t>劳务人（次）数</t>
  </si>
  <si>
    <t>&gt;=15人（次）</t>
  </si>
  <si>
    <t>质量指标</t>
  </si>
  <si>
    <t>&gt;=90%</t>
  </si>
  <si>
    <t>劳务合格率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</si>
  <si>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</si>
  <si>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</si>
  <si>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</si>
  <si>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</si>
  <si>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</si>
  <si>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</si>
  <si>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</si>
  <si>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</si>
  <si>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</si>
  <si>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</si>
  <si>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</si>
  <si>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</si>
  <si>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</si>
  <si>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</si>
  <si>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</si>
  <si>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</si>
  <si>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提高维护社会和谐稳定</t>
  </si>
  <si>
    <t>有效提高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</si>
  <si>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=2</t>
    </r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</si>
  <si>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</si>
  <si>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</si>
  <si>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</si>
  <si>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</si>
  <si>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</si>
  <si>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</si>
  <si>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</si>
  <si>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</si>
  <si>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</si>
  <si>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</si>
  <si>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</si>
  <si>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</si>
  <si>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</si>
  <si>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</si>
  <si>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</si>
  <si>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</si>
  <si>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</si>
  <si>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</si>
  <si>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保障业务工作正常开展，提升工作能力，提高群众满意度。</t>
  </si>
  <si>
    <t>主要用于支付工作人员办理案件过程中需要开支的办公费、印刷费、劳务费、差旅费、业务设备购置费等支出。全年预算执行率100%，保障了办案业务工作正常开展。</t>
  </si>
  <si>
    <t>劳务人员合格率</t>
  </si>
  <si>
    <t>网上送达及时率</t>
  </si>
  <si>
    <t>维修维护完工及时性</t>
  </si>
  <si>
    <t>购买服务成本控制情况</t>
  </si>
  <si>
    <t>定额标准内</t>
  </si>
  <si>
    <t>业务费总额控制率</t>
  </si>
  <si>
    <t>&gt;=20</t>
  </si>
  <si>
    <t>购买服务创新性</t>
  </si>
  <si>
    <t>加强基层人民法庭建设，提升基层法院办案能力，维护辖区和谐稳定。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</si>
  <si>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</si>
  <si>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&gt;=500件</t>
  </si>
  <si>
    <t>&gt;=450件</t>
  </si>
  <si>
    <t>维修维护次数</t>
  </si>
  <si>
    <t>&gt;=2次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</si>
  <si>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</si>
  <si>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</si>
  <si>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</si>
  <si>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</si>
  <si>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</si>
  <si>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</si>
  <si>
    <t>2021年庆城县人民法院部门预算项目支出绩效自评表</t>
  </si>
  <si>
    <t>两庭建设资金</t>
  </si>
  <si>
    <t xml:space="preserve"> 完成审判法庭装修装饰工程。</t>
  </si>
  <si>
    <t xml:space="preserve"> 主要用于新建审判法庭装修装饰工程支出。截止2021年底，按工程进度支付280万元。</t>
  </si>
  <si>
    <t>方案设计及次数</t>
  </si>
  <si>
    <t>&gt;=1</t>
  </si>
  <si>
    <t>维修验收合格率</t>
  </si>
  <si>
    <t>验收及时率</t>
  </si>
  <si>
    <t>按时完工率</t>
  </si>
  <si>
    <t>提高办案环境</t>
  </si>
  <si>
    <t>公开招投标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</si>
</sst>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000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8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38" fillId="14" borderId="2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1" xfId="0" applyNumberFormat="1" applyFont="1" applyFill="1" applyBorder="1" applyAlignment="1" applyProtection="1">
      <alignment horizontal="center" vertical="center" wrapText="1"/>
    </xf>
    <xf numFmtId="0" fontId="15" fillId="0" borderId="22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Fill="1" applyBorder="1" applyAlignment="1"/>
    <xf numFmtId="0" fontId="15" fillId="0" borderId="23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8" sqref="A8"/>
    </sheetView>
  </sheetViews>
  <sheetFormatPr defaultColWidth="9" defaultRowHeight="13.5"/>
  <cols>
    <col min="1" max="1" width="181.333333333333" customWidth="1"/>
  </cols>
  <sheetData>
    <row r="1" ht="45" customHeight="1" spans="1:1">
      <c r="A1" s="142" t="s">
        <v>0</v>
      </c>
    </row>
    <row r="2" ht="149.25" customHeight="1" spans="1:11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ht="51" customHeight="1" spans="1:11">
      <c r="A3" s="145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ht="51" customHeight="1" spans="1:11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ht="51" customHeight="1" spans="1:11">
      <c r="A5" s="146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ht="51" customHeight="1" spans="1:11">
      <c r="A6" s="146" t="s">
        <v>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ht="51" customHeight="1" spans="1:11">
      <c r="A7" s="147" t="s">
        <v>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="137" customFormat="1" ht="27" customHeight="1" spans="1:1">
      <c r="A8" s="148"/>
    </row>
    <row r="9" s="137" customFormat="1" ht="27" customHeight="1"/>
    <row r="10" s="137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G10" sqref="G10"/>
    </sheetView>
  </sheetViews>
  <sheetFormatPr defaultColWidth="9" defaultRowHeight="13.5"/>
  <cols>
    <col min="1" max="1" width="81.6666666666667" customWidth="1"/>
  </cols>
  <sheetData>
    <row r="1" spans="1:1">
      <c r="A1" s="138"/>
    </row>
    <row r="2" ht="40.5" customHeight="1" spans="1:1">
      <c r="A2" s="139" t="s">
        <v>5</v>
      </c>
    </row>
    <row r="3" ht="19.5" customHeight="1" spans="1:1">
      <c r="A3" s="138"/>
    </row>
    <row r="4" s="137" customFormat="1" ht="30.75" customHeight="1" spans="1:1">
      <c r="A4" s="140" t="s">
        <v>6</v>
      </c>
    </row>
    <row r="5" s="137" customFormat="1" ht="30.75" customHeight="1" spans="1:1">
      <c r="A5" s="140" t="s">
        <v>7</v>
      </c>
    </row>
    <row r="6" s="137" customFormat="1" ht="30.75" customHeight="1" spans="1:1">
      <c r="A6" s="140" t="s">
        <v>8</v>
      </c>
    </row>
    <row r="7" s="137" customFormat="1" ht="30.75" customHeight="1" spans="1:1">
      <c r="A7" s="141" t="s">
        <v>9</v>
      </c>
    </row>
    <row r="8" s="137" customFormat="1" ht="30.75" customHeight="1" spans="1:1">
      <c r="A8" s="141" t="s">
        <v>10</v>
      </c>
    </row>
    <row r="9" s="137" customFormat="1" ht="30.75" customHeight="1" spans="1:1">
      <c r="A9" s="141" t="s">
        <v>11</v>
      </c>
    </row>
    <row r="10" s="137" customFormat="1" ht="30.75" customHeight="1" spans="1:1">
      <c r="A10" s="141" t="s">
        <v>12</v>
      </c>
    </row>
    <row r="11" s="137" customFormat="1" ht="30.75" customHeight="1" spans="1:1">
      <c r="A11" s="141" t="s">
        <v>13</v>
      </c>
    </row>
    <row r="12" s="137" customFormat="1" ht="30.75" customHeight="1" spans="1:1">
      <c r="A12" s="141"/>
    </row>
    <row r="13" s="137" customFormat="1" ht="30.75" customHeight="1" spans="1:1">
      <c r="A13" s="141"/>
    </row>
    <row r="14" s="137" customFormat="1" ht="30.75" customHeight="1" spans="1:1">
      <c r="A14" s="141"/>
    </row>
    <row r="15" s="137" customFormat="1" ht="30.75" customHeight="1" spans="1:1">
      <c r="A15" s="141"/>
    </row>
    <row r="16" spans="1:1">
      <c r="A16" s="138"/>
    </row>
    <row r="17" spans="1:1">
      <c r="A17" s="138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6"/>
  <sheetViews>
    <sheetView zoomScale="85" zoomScaleNormal="85" topLeftCell="B24" workbookViewId="0">
      <selection activeCell="J20" sqref="J20:J23"/>
    </sheetView>
  </sheetViews>
  <sheetFormatPr defaultColWidth="11" defaultRowHeight="14.25"/>
  <cols>
    <col min="1" max="1" width="24.7583333333333" style="70" customWidth="1"/>
    <col min="2" max="2" width="22.1333333333333" style="70" customWidth="1"/>
    <col min="3" max="3" width="23.6333333333333" style="70" customWidth="1"/>
    <col min="4" max="4" width="29.2583333333333" style="70" customWidth="1"/>
    <col min="5" max="5" width="14" style="70" customWidth="1"/>
    <col min="6" max="6" width="14.2583333333333" style="70" customWidth="1"/>
    <col min="7" max="7" width="13.2583333333333" style="70" customWidth="1"/>
    <col min="8" max="8" width="11.8833333333333" style="70" customWidth="1"/>
    <col min="9" max="9" width="23.7583333333333" style="70" customWidth="1"/>
    <col min="10" max="10" width="12.6333333333333" style="70"/>
    <col min="11" max="16374" width="11" style="70"/>
    <col min="16375" max="16384" width="11" style="72"/>
  </cols>
  <sheetData>
    <row r="1" s="70" customFormat="1" ht="64.5" customHeight="1" spans="1:9">
      <c r="A1" s="73" t="s">
        <v>14</v>
      </c>
      <c r="B1" s="73"/>
      <c r="C1" s="73"/>
      <c r="D1" s="73"/>
      <c r="E1" s="73"/>
      <c r="F1" s="73"/>
      <c r="G1" s="73"/>
      <c r="H1" s="73"/>
      <c r="I1" s="73"/>
    </row>
    <row r="2" s="70" customFormat="1" ht="30" customHeight="1" spans="1:9">
      <c r="A2" s="74" t="s">
        <v>15</v>
      </c>
      <c r="B2" s="75" t="s">
        <v>16</v>
      </c>
      <c r="C2" s="76"/>
      <c r="D2" s="76"/>
      <c r="E2" s="76"/>
      <c r="F2" s="76"/>
      <c r="G2" s="76"/>
      <c r="H2" s="76"/>
      <c r="I2" s="130"/>
    </row>
    <row r="3" s="70" customFormat="1" ht="26.25" customHeight="1" spans="1:9">
      <c r="A3" s="77" t="s">
        <v>17</v>
      </c>
      <c r="B3" s="78"/>
      <c r="C3" s="78" t="s">
        <v>18</v>
      </c>
      <c r="D3" s="79" t="s">
        <v>19</v>
      </c>
      <c r="E3" s="80" t="s">
        <v>20</v>
      </c>
      <c r="F3" s="81" t="s">
        <v>21</v>
      </c>
      <c r="G3" s="82"/>
      <c r="H3" s="83" t="s">
        <v>22</v>
      </c>
      <c r="I3" s="131" t="s">
        <v>23</v>
      </c>
    </row>
    <row r="4" s="70" customFormat="1" ht="23.25" customHeight="1" spans="1:9">
      <c r="A4" s="84"/>
      <c r="B4" s="85" t="s">
        <v>24</v>
      </c>
      <c r="C4" s="86">
        <v>2176.27</v>
      </c>
      <c r="D4" s="78">
        <v>4743.91</v>
      </c>
      <c r="E4" s="78">
        <f>E5+E6</f>
        <v>3069.81</v>
      </c>
      <c r="F4" s="87">
        <f>E4/D4</f>
        <v>0.64710544677281</v>
      </c>
      <c r="G4" s="82"/>
      <c r="H4" s="88">
        <v>10</v>
      </c>
      <c r="I4" s="131">
        <v>6.5</v>
      </c>
    </row>
    <row r="5" s="70" customFormat="1" ht="23.25" customHeight="1" spans="1:9">
      <c r="A5" s="84"/>
      <c r="B5" s="89" t="s">
        <v>25</v>
      </c>
      <c r="C5" s="90">
        <v>1735.27</v>
      </c>
      <c r="D5" s="91">
        <f>D4-D6</f>
        <v>2427.63</v>
      </c>
      <c r="E5" s="91">
        <v>2403.84</v>
      </c>
      <c r="F5" s="87">
        <f>E5/D5</f>
        <v>0.990200318829476</v>
      </c>
      <c r="G5" s="82"/>
      <c r="H5" s="88" t="s">
        <v>26</v>
      </c>
      <c r="I5" s="88" t="s">
        <v>26</v>
      </c>
    </row>
    <row r="6" s="70" customFormat="1" ht="23.25" customHeight="1" spans="1:9">
      <c r="A6" s="92"/>
      <c r="B6" s="89" t="s">
        <v>27</v>
      </c>
      <c r="C6" s="90">
        <v>441</v>
      </c>
      <c r="D6" s="91">
        <v>2316.28</v>
      </c>
      <c r="E6" s="91">
        <v>665.97</v>
      </c>
      <c r="F6" s="87">
        <f>E6/D6</f>
        <v>0.287517053206003</v>
      </c>
      <c r="G6" s="82"/>
      <c r="H6" s="88" t="s">
        <v>26</v>
      </c>
      <c r="I6" s="88" t="s">
        <v>26</v>
      </c>
    </row>
    <row r="7" s="70" customFormat="1" ht="23.25" customHeight="1" spans="1:9">
      <c r="A7" s="78" t="s">
        <v>28</v>
      </c>
      <c r="B7" s="77" t="s">
        <v>29</v>
      </c>
      <c r="C7" s="77"/>
      <c r="D7" s="77"/>
      <c r="E7" s="78" t="s">
        <v>30</v>
      </c>
      <c r="F7" s="78"/>
      <c r="G7" s="78"/>
      <c r="H7" s="78"/>
      <c r="I7" s="78"/>
    </row>
    <row r="8" s="70" customFormat="1" ht="29" customHeight="1" spans="1:9">
      <c r="A8" s="81"/>
      <c r="B8" s="93" t="s">
        <v>31</v>
      </c>
      <c r="C8" s="93"/>
      <c r="D8" s="93"/>
      <c r="E8" s="94" t="s">
        <v>32</v>
      </c>
      <c r="F8" s="94"/>
      <c r="G8" s="94"/>
      <c r="H8" s="94"/>
      <c r="I8" s="132"/>
    </row>
    <row r="9" s="70" customFormat="1" ht="23.25" customHeight="1" spans="1:9">
      <c r="A9" s="81"/>
      <c r="B9" s="95" t="s">
        <v>33</v>
      </c>
      <c r="C9" s="96"/>
      <c r="D9" s="96"/>
      <c r="E9" s="96" t="s">
        <v>34</v>
      </c>
      <c r="F9" s="96"/>
      <c r="G9" s="96"/>
      <c r="H9" s="96"/>
      <c r="I9" s="133"/>
    </row>
    <row r="10" s="70" customFormat="1" ht="23.25" customHeight="1" spans="1:9">
      <c r="A10" s="81"/>
      <c r="B10" s="97"/>
      <c r="C10" s="98"/>
      <c r="D10" s="98"/>
      <c r="E10" s="98"/>
      <c r="F10" s="98"/>
      <c r="G10" s="98"/>
      <c r="H10" s="98"/>
      <c r="I10" s="134"/>
    </row>
    <row r="11" s="70" customFormat="1" ht="23.25" customHeight="1" spans="1:9">
      <c r="A11" s="99" t="s">
        <v>35</v>
      </c>
      <c r="B11" s="79" t="s">
        <v>36</v>
      </c>
      <c r="C11" s="100" t="s">
        <v>37</v>
      </c>
      <c r="D11" s="80" t="s">
        <v>38</v>
      </c>
      <c r="E11" s="78" t="s">
        <v>39</v>
      </c>
      <c r="F11" s="78" t="s">
        <v>40</v>
      </c>
      <c r="G11" s="78" t="s">
        <v>22</v>
      </c>
      <c r="H11" s="78" t="s">
        <v>23</v>
      </c>
      <c r="I11" s="78" t="s">
        <v>41</v>
      </c>
    </row>
    <row r="12" s="70" customFormat="1" ht="23.25" customHeight="1" spans="1:9">
      <c r="A12" s="99"/>
      <c r="B12" s="101" t="s">
        <v>42</v>
      </c>
      <c r="C12" s="102" t="s">
        <v>43</v>
      </c>
      <c r="D12" s="75" t="s">
        <v>44</v>
      </c>
      <c r="E12" s="103">
        <v>1</v>
      </c>
      <c r="F12" s="103">
        <v>0.99</v>
      </c>
      <c r="G12" s="104">
        <v>2</v>
      </c>
      <c r="H12" s="105">
        <v>2</v>
      </c>
      <c r="I12" s="118" t="s">
        <v>45</v>
      </c>
    </row>
    <row r="13" s="70" customFormat="1" ht="23.25" customHeight="1" spans="1:9">
      <c r="A13" s="99"/>
      <c r="B13" s="106"/>
      <c r="C13" s="107"/>
      <c r="D13" s="75" t="s">
        <v>46</v>
      </c>
      <c r="E13" s="103">
        <v>1</v>
      </c>
      <c r="F13" s="103">
        <v>0.29</v>
      </c>
      <c r="G13" s="104">
        <v>2</v>
      </c>
      <c r="H13" s="105">
        <v>1</v>
      </c>
      <c r="I13" s="118" t="s">
        <v>47</v>
      </c>
    </row>
    <row r="14" s="70" customFormat="1" ht="23.25" customHeight="1" spans="1:9">
      <c r="A14" s="99"/>
      <c r="B14" s="106"/>
      <c r="C14" s="107"/>
      <c r="D14" s="75" t="s">
        <v>48</v>
      </c>
      <c r="E14" s="103" t="s">
        <v>49</v>
      </c>
      <c r="F14" s="108">
        <v>0.91</v>
      </c>
      <c r="G14" s="104">
        <v>2</v>
      </c>
      <c r="H14" s="105">
        <v>2</v>
      </c>
      <c r="I14" s="118" t="s">
        <v>13</v>
      </c>
    </row>
    <row r="15" s="70" customFormat="1" ht="23.25" customHeight="1" spans="1:9">
      <c r="A15" s="99"/>
      <c r="B15" s="106"/>
      <c r="C15" s="109"/>
      <c r="D15" s="75" t="s">
        <v>50</v>
      </c>
      <c r="E15" s="103" t="s">
        <v>51</v>
      </c>
      <c r="F15" s="103">
        <v>0.0095</v>
      </c>
      <c r="G15" s="104">
        <v>2</v>
      </c>
      <c r="H15" s="105">
        <v>2</v>
      </c>
      <c r="I15" s="118"/>
    </row>
    <row r="16" s="70" customFormat="1" ht="23.25" customHeight="1" spans="1:9">
      <c r="A16" s="99"/>
      <c r="B16" s="106"/>
      <c r="C16" s="110" t="s">
        <v>52</v>
      </c>
      <c r="D16" s="75" t="s">
        <v>53</v>
      </c>
      <c r="E16" s="99" t="s">
        <v>54</v>
      </c>
      <c r="F16" s="99" t="s">
        <v>54</v>
      </c>
      <c r="G16" s="104">
        <v>2</v>
      </c>
      <c r="H16" s="85">
        <v>1.8</v>
      </c>
      <c r="I16" s="85"/>
    </row>
    <row r="17" s="70" customFormat="1" ht="23.25" customHeight="1" spans="1:9">
      <c r="A17" s="99"/>
      <c r="B17" s="106"/>
      <c r="C17" s="109"/>
      <c r="D17" s="75" t="s">
        <v>55</v>
      </c>
      <c r="E17" s="99" t="s">
        <v>56</v>
      </c>
      <c r="F17" s="99" t="s">
        <v>56</v>
      </c>
      <c r="G17" s="104">
        <v>2</v>
      </c>
      <c r="H17" s="85">
        <v>1.8</v>
      </c>
      <c r="I17" s="85"/>
    </row>
    <row r="18" s="70" customFormat="1" ht="23.25" customHeight="1" spans="1:9">
      <c r="A18" s="99"/>
      <c r="B18" s="106"/>
      <c r="C18" s="111" t="s">
        <v>57</v>
      </c>
      <c r="D18" s="75" t="s">
        <v>58</v>
      </c>
      <c r="E18" s="99" t="s">
        <v>56</v>
      </c>
      <c r="F18" s="99" t="s">
        <v>56</v>
      </c>
      <c r="G18" s="104">
        <v>2</v>
      </c>
      <c r="H18" s="85">
        <v>1.8</v>
      </c>
      <c r="I18" s="85"/>
    </row>
    <row r="19" s="70" customFormat="1" ht="23.25" customHeight="1" spans="1:9">
      <c r="A19" s="99"/>
      <c r="B19" s="106"/>
      <c r="C19" s="112" t="s">
        <v>59</v>
      </c>
      <c r="D19" s="75" t="s">
        <v>60</v>
      </c>
      <c r="E19" s="99" t="s">
        <v>56</v>
      </c>
      <c r="F19" s="99" t="s">
        <v>56</v>
      </c>
      <c r="G19" s="104">
        <v>2</v>
      </c>
      <c r="H19" s="85">
        <v>1.8</v>
      </c>
      <c r="I19" s="85"/>
    </row>
    <row r="20" s="70" customFormat="1" ht="23.25" customHeight="1" spans="1:9">
      <c r="A20" s="99"/>
      <c r="B20" s="106"/>
      <c r="C20" s="112" t="s">
        <v>61</v>
      </c>
      <c r="D20" s="75" t="s">
        <v>62</v>
      </c>
      <c r="E20" s="103">
        <f>100%</f>
        <v>1</v>
      </c>
      <c r="F20" s="103">
        <f>100%</f>
        <v>1</v>
      </c>
      <c r="G20" s="104">
        <v>2</v>
      </c>
      <c r="H20" s="105">
        <v>2</v>
      </c>
      <c r="I20" s="118"/>
    </row>
    <row r="21" s="70" customFormat="1" ht="23.25" customHeight="1" spans="1:9">
      <c r="A21" s="99"/>
      <c r="B21" s="113"/>
      <c r="C21" s="112" t="s">
        <v>63</v>
      </c>
      <c r="D21" s="75" t="s">
        <v>64</v>
      </c>
      <c r="E21" s="99" t="s">
        <v>54</v>
      </c>
      <c r="F21" s="99" t="s">
        <v>54</v>
      </c>
      <c r="G21" s="104">
        <v>2</v>
      </c>
      <c r="H21" s="85">
        <v>2</v>
      </c>
      <c r="I21" s="85"/>
    </row>
    <row r="22" s="70" customFormat="1" ht="23.25" customHeight="1" spans="1:10">
      <c r="A22" s="99"/>
      <c r="B22" s="114" t="s">
        <v>65</v>
      </c>
      <c r="C22" s="102" t="s">
        <v>66</v>
      </c>
      <c r="D22" s="89" t="s">
        <v>67</v>
      </c>
      <c r="E22" s="89" t="s">
        <v>68</v>
      </c>
      <c r="F22" s="85">
        <v>5707</v>
      </c>
      <c r="G22" s="104">
        <v>10</v>
      </c>
      <c r="H22" s="85">
        <v>10</v>
      </c>
      <c r="I22" s="85"/>
      <c r="J22" s="135"/>
    </row>
    <row r="23" s="70" customFormat="1" ht="23.25" customHeight="1" spans="1:9">
      <c r="A23" s="99"/>
      <c r="B23" s="115"/>
      <c r="C23" s="107"/>
      <c r="D23" s="89" t="s">
        <v>69</v>
      </c>
      <c r="E23" s="89" t="s">
        <v>70</v>
      </c>
      <c r="F23" s="116">
        <v>0.9749</v>
      </c>
      <c r="G23" s="104">
        <v>10</v>
      </c>
      <c r="H23" s="85">
        <v>10</v>
      </c>
      <c r="I23" s="85"/>
    </row>
    <row r="24" s="70" customFormat="1" ht="23.25" customHeight="1" spans="1:9">
      <c r="A24" s="99"/>
      <c r="B24" s="115"/>
      <c r="C24" s="107"/>
      <c r="D24" s="89" t="s">
        <v>71</v>
      </c>
      <c r="E24" s="117" t="s">
        <v>72</v>
      </c>
      <c r="F24" s="118">
        <v>1</v>
      </c>
      <c r="G24" s="104">
        <v>5</v>
      </c>
      <c r="H24" s="85">
        <v>5</v>
      </c>
      <c r="I24" s="85"/>
    </row>
    <row r="25" s="70" customFormat="1" ht="23.25" customHeight="1" spans="1:9">
      <c r="A25" s="99"/>
      <c r="B25" s="115"/>
      <c r="C25" s="119"/>
      <c r="D25" s="89" t="s">
        <v>73</v>
      </c>
      <c r="E25" s="117" t="s">
        <v>72</v>
      </c>
      <c r="F25" s="118">
        <v>0.65</v>
      </c>
      <c r="G25" s="104">
        <v>5</v>
      </c>
      <c r="H25" s="85">
        <v>3</v>
      </c>
      <c r="I25" s="85"/>
    </row>
    <row r="26" s="70" customFormat="1" ht="23.25" customHeight="1" spans="1:9">
      <c r="A26" s="99"/>
      <c r="B26" s="115"/>
      <c r="C26" s="99" t="s">
        <v>74</v>
      </c>
      <c r="D26" s="75" t="s">
        <v>75</v>
      </c>
      <c r="E26" s="103">
        <v>0.95</v>
      </c>
      <c r="F26" s="116">
        <v>0.9705</v>
      </c>
      <c r="G26" s="104">
        <v>6</v>
      </c>
      <c r="H26" s="85">
        <v>5</v>
      </c>
      <c r="I26" s="85"/>
    </row>
    <row r="27" s="70" customFormat="1" ht="23.25" customHeight="1" spans="1:9">
      <c r="A27" s="99"/>
      <c r="B27" s="115"/>
      <c r="C27" s="99"/>
      <c r="D27" s="75" t="s">
        <v>76</v>
      </c>
      <c r="E27" s="99" t="s">
        <v>77</v>
      </c>
      <c r="F27" s="85" t="s">
        <v>77</v>
      </c>
      <c r="G27" s="104">
        <v>4</v>
      </c>
      <c r="H27" s="85">
        <v>4</v>
      </c>
      <c r="I27" s="85"/>
    </row>
    <row r="28" s="70" customFormat="1" ht="23.25" customHeight="1" spans="1:9">
      <c r="A28" s="99"/>
      <c r="B28" s="115"/>
      <c r="C28" s="99"/>
      <c r="D28" s="75" t="s">
        <v>78</v>
      </c>
      <c r="E28" s="99"/>
      <c r="F28" s="85"/>
      <c r="G28" s="104">
        <v>0</v>
      </c>
      <c r="H28" s="85">
        <v>0</v>
      </c>
      <c r="I28" s="85"/>
    </row>
    <row r="29" s="70" customFormat="1" ht="23.25" customHeight="1" spans="1:9">
      <c r="A29" s="99"/>
      <c r="B29" s="115"/>
      <c r="C29" s="102" t="s">
        <v>79</v>
      </c>
      <c r="D29" s="120" t="s">
        <v>80</v>
      </c>
      <c r="E29" s="99" t="s">
        <v>81</v>
      </c>
      <c r="F29" s="85">
        <v>3</v>
      </c>
      <c r="G29" s="104">
        <v>4</v>
      </c>
      <c r="H29" s="85">
        <v>4</v>
      </c>
      <c r="I29" s="85"/>
    </row>
    <row r="30" s="70" customFormat="1" ht="23.25" customHeight="1" spans="1:9">
      <c r="A30" s="99"/>
      <c r="B30" s="121"/>
      <c r="C30" s="109"/>
      <c r="D30" s="120" t="s">
        <v>82</v>
      </c>
      <c r="E30" s="99">
        <v>0</v>
      </c>
      <c r="F30" s="85"/>
      <c r="G30" s="104">
        <v>6</v>
      </c>
      <c r="H30" s="85">
        <v>6</v>
      </c>
      <c r="I30" s="85"/>
    </row>
    <row r="31" s="70" customFormat="1" ht="23.25" customHeight="1" spans="1:9">
      <c r="A31" s="99"/>
      <c r="B31" s="122" t="s">
        <v>83</v>
      </c>
      <c r="C31" s="111" t="s">
        <v>84</v>
      </c>
      <c r="D31" s="75" t="s">
        <v>85</v>
      </c>
      <c r="E31" s="99" t="s">
        <v>86</v>
      </c>
      <c r="F31" s="85" t="s">
        <v>86</v>
      </c>
      <c r="G31" s="104">
        <v>2</v>
      </c>
      <c r="H31" s="85">
        <v>1.8</v>
      </c>
      <c r="I31" s="85"/>
    </row>
    <row r="32" s="70" customFormat="1" ht="23.25" customHeight="1" spans="1:9">
      <c r="A32" s="99"/>
      <c r="B32" s="106"/>
      <c r="C32" s="112" t="s">
        <v>87</v>
      </c>
      <c r="D32" s="75" t="s">
        <v>88</v>
      </c>
      <c r="E32" s="99" t="s">
        <v>89</v>
      </c>
      <c r="F32" s="85" t="s">
        <v>90</v>
      </c>
      <c r="G32" s="104">
        <v>2</v>
      </c>
      <c r="H32" s="85">
        <v>2</v>
      </c>
      <c r="I32" s="85"/>
    </row>
    <row r="33" s="70" customFormat="1" ht="23.25" customHeight="1" spans="1:9">
      <c r="A33" s="99"/>
      <c r="B33" s="106"/>
      <c r="C33" s="112" t="s">
        <v>91</v>
      </c>
      <c r="D33" s="75" t="s">
        <v>92</v>
      </c>
      <c r="E33" s="103">
        <v>1</v>
      </c>
      <c r="F33" s="118">
        <v>1</v>
      </c>
      <c r="G33" s="104">
        <v>2</v>
      </c>
      <c r="H33" s="105">
        <v>1.7</v>
      </c>
      <c r="I33" s="118"/>
    </row>
    <row r="34" s="70" customFormat="1" ht="23.25" customHeight="1" spans="1:9">
      <c r="A34" s="99"/>
      <c r="B34" s="106"/>
      <c r="C34" s="112" t="s">
        <v>93</v>
      </c>
      <c r="D34" s="75" t="s">
        <v>94</v>
      </c>
      <c r="E34" s="99" t="s">
        <v>86</v>
      </c>
      <c r="F34" s="85" t="s">
        <v>86</v>
      </c>
      <c r="G34" s="104">
        <v>2</v>
      </c>
      <c r="H34" s="85">
        <v>2</v>
      </c>
      <c r="I34" s="85"/>
    </row>
    <row r="35" s="70" customFormat="1" ht="23.25" customHeight="1" spans="1:9">
      <c r="A35" s="99"/>
      <c r="B35" s="106"/>
      <c r="C35" s="102" t="s">
        <v>95</v>
      </c>
      <c r="D35" s="123" t="s">
        <v>96</v>
      </c>
      <c r="E35" s="99" t="s">
        <v>86</v>
      </c>
      <c r="F35" s="85" t="s">
        <v>86</v>
      </c>
      <c r="G35" s="104">
        <v>2</v>
      </c>
      <c r="H35" s="85">
        <v>1.8</v>
      </c>
      <c r="I35" s="85"/>
    </row>
    <row r="36" s="70" customFormat="1" ht="23.25" customHeight="1" spans="1:9">
      <c r="A36" s="99"/>
      <c r="B36" s="99" t="s">
        <v>97</v>
      </c>
      <c r="C36" s="124" t="s">
        <v>98</v>
      </c>
      <c r="D36" s="123" t="s">
        <v>99</v>
      </c>
      <c r="E36" s="125" t="s">
        <v>100</v>
      </c>
      <c r="F36" s="118">
        <v>0.96</v>
      </c>
      <c r="G36" s="104">
        <v>5</v>
      </c>
      <c r="H36" s="85">
        <v>5</v>
      </c>
      <c r="I36" s="85"/>
    </row>
    <row r="37" s="70" customFormat="1" ht="23.25" customHeight="1" spans="1:9">
      <c r="A37" s="99"/>
      <c r="B37" s="99"/>
      <c r="C37" s="99" t="s">
        <v>101</v>
      </c>
      <c r="D37" s="89" t="s">
        <v>102</v>
      </c>
      <c r="E37" s="99" t="s">
        <v>100</v>
      </c>
      <c r="F37" s="118">
        <v>0.95</v>
      </c>
      <c r="G37" s="104">
        <v>5</v>
      </c>
      <c r="H37" s="85">
        <v>4</v>
      </c>
      <c r="I37" s="85"/>
    </row>
    <row r="38" s="70" customFormat="1" ht="23.25" customHeight="1" spans="1:9">
      <c r="A38" s="81" t="s">
        <v>103</v>
      </c>
      <c r="B38" s="126"/>
      <c r="C38" s="126"/>
      <c r="D38" s="126"/>
      <c r="E38" s="126"/>
      <c r="F38" s="126"/>
      <c r="G38" s="82"/>
      <c r="H38" s="85">
        <f>SUM(H12:H37)</f>
        <v>83.5</v>
      </c>
      <c r="I38" s="85"/>
    </row>
    <row r="39" s="70" customFormat="1" ht="23.25" customHeight="1" spans="1:9">
      <c r="A39" s="127" t="s">
        <v>104</v>
      </c>
      <c r="B39" s="128"/>
      <c r="C39" s="128"/>
      <c r="D39" s="128"/>
      <c r="E39" s="128"/>
      <c r="F39" s="128"/>
      <c r="G39" s="128"/>
      <c r="H39" s="128"/>
      <c r="I39" s="136"/>
    </row>
    <row r="40" s="71" customFormat="1" ht="45.95" customHeight="1" spans="1:9">
      <c r="A40" s="129" t="s">
        <v>105</v>
      </c>
      <c r="B40" s="129"/>
      <c r="C40" s="129"/>
      <c r="D40" s="129"/>
      <c r="E40" s="129"/>
      <c r="F40" s="129"/>
      <c r="G40" s="129"/>
      <c r="H40" s="129"/>
      <c r="I40" s="129"/>
    </row>
    <row r="41" s="71" customFormat="1" ht="42.75" customHeight="1" spans="1:9">
      <c r="A41" s="129" t="s">
        <v>106</v>
      </c>
      <c r="B41" s="129"/>
      <c r="C41" s="129"/>
      <c r="D41" s="129"/>
      <c r="E41" s="129"/>
      <c r="F41" s="129"/>
      <c r="G41" s="129"/>
      <c r="H41" s="129"/>
      <c r="I41" s="129"/>
    </row>
    <row r="42" s="70" customFormat="1" ht="13.5"/>
    <row r="43" s="70" customFormat="1" ht="13.5"/>
    <row r="44" s="70" customFormat="1" ht="13.5"/>
    <row r="45" s="70" customFormat="1" ht="13.5"/>
    <row r="46" s="70" customFormat="1" spans="16375:16377">
      <c r="XEU46" s="72"/>
      <c r="XEV46" s="72"/>
      <c r="XEW46" s="72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9" sqref="B9"/>
    </sheetView>
  </sheetViews>
  <sheetFormatPr defaultColWidth="9" defaultRowHeight="13.5"/>
  <cols>
    <col min="1" max="1" width="8.10833333333333" style="53" customWidth="1"/>
    <col min="2" max="2" width="28.775" customWidth="1"/>
    <col min="3" max="3" width="23.775" customWidth="1"/>
    <col min="4" max="4" width="12.6666666666667" customWidth="1"/>
    <col min="5" max="6" width="13.2166666666667" customWidth="1"/>
    <col min="7" max="11" width="12.6666666666667" customWidth="1"/>
  </cols>
  <sheetData>
    <row r="1" ht="57" customHeight="1" spans="1:11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="52" customFormat="1" ht="30" customHeight="1" spans="1:11">
      <c r="A2" s="55" t="s">
        <v>108</v>
      </c>
      <c r="B2" s="56" t="s">
        <v>109</v>
      </c>
      <c r="C2" s="57" t="s">
        <v>110</v>
      </c>
      <c r="D2" s="56" t="s">
        <v>111</v>
      </c>
      <c r="E2" s="56"/>
      <c r="F2" s="56"/>
      <c r="G2" s="56"/>
      <c r="H2" s="56"/>
      <c r="I2" s="56"/>
      <c r="J2" s="55" t="s">
        <v>112</v>
      </c>
      <c r="K2" s="55" t="s">
        <v>113</v>
      </c>
    </row>
    <row r="3" s="52" customFormat="1" ht="30" customHeight="1" spans="1:11">
      <c r="A3" s="58"/>
      <c r="B3" s="56"/>
      <c r="C3" s="57"/>
      <c r="D3" s="56" t="s">
        <v>19</v>
      </c>
      <c r="E3" s="56"/>
      <c r="F3" s="56"/>
      <c r="G3" s="56"/>
      <c r="H3" s="56" t="s">
        <v>114</v>
      </c>
      <c r="I3" s="56" t="s">
        <v>115</v>
      </c>
      <c r="J3" s="58"/>
      <c r="K3" s="58"/>
    </row>
    <row r="4" s="52" customFormat="1" ht="30" customHeight="1" spans="1:11">
      <c r="A4" s="59"/>
      <c r="B4" s="56"/>
      <c r="C4" s="57"/>
      <c r="D4" s="57" t="s">
        <v>116</v>
      </c>
      <c r="E4" s="56" t="s">
        <v>117</v>
      </c>
      <c r="F4" s="56" t="s">
        <v>118</v>
      </c>
      <c r="G4" s="56" t="s">
        <v>119</v>
      </c>
      <c r="H4" s="56"/>
      <c r="I4" s="57"/>
      <c r="J4" s="59"/>
      <c r="K4" s="58"/>
    </row>
    <row r="5" ht="30" customHeight="1" spans="1:11">
      <c r="A5" s="60">
        <v>1</v>
      </c>
      <c r="B5" s="61" t="s">
        <v>120</v>
      </c>
      <c r="C5" s="62" t="s">
        <v>121</v>
      </c>
      <c r="D5" s="63">
        <v>483.88</v>
      </c>
      <c r="E5" s="63">
        <v>483.88</v>
      </c>
      <c r="F5" s="63"/>
      <c r="G5" s="63" t="s">
        <v>122</v>
      </c>
      <c r="H5" s="64">
        <v>409.26</v>
      </c>
      <c r="I5" s="68">
        <f>H5/E5</f>
        <v>0.845788211953377</v>
      </c>
      <c r="J5" s="60">
        <v>93.5</v>
      </c>
      <c r="K5" s="60"/>
    </row>
    <row r="6" ht="30" customHeight="1" spans="1:11">
      <c r="A6" s="60">
        <v>2</v>
      </c>
      <c r="B6" s="65" t="s">
        <v>123</v>
      </c>
      <c r="C6" s="62" t="s">
        <v>121</v>
      </c>
      <c r="D6" s="64">
        <v>160</v>
      </c>
      <c r="E6" s="64">
        <v>160</v>
      </c>
      <c r="F6" s="64"/>
      <c r="G6" s="64"/>
      <c r="H6" s="64">
        <v>159.22</v>
      </c>
      <c r="I6" s="68">
        <f>H6/E6</f>
        <v>0.995125</v>
      </c>
      <c r="J6" s="60">
        <v>92</v>
      </c>
      <c r="K6" s="60"/>
    </row>
    <row r="7" ht="30" customHeight="1" spans="1:11">
      <c r="A7" s="60">
        <v>3</v>
      </c>
      <c r="B7" s="61" t="s">
        <v>124</v>
      </c>
      <c r="C7" s="62" t="s">
        <v>121</v>
      </c>
      <c r="D7" s="64">
        <v>44</v>
      </c>
      <c r="E7" s="64">
        <v>44</v>
      </c>
      <c r="F7" s="64"/>
      <c r="G7" s="64"/>
      <c r="H7" s="64">
        <v>44</v>
      </c>
      <c r="I7" s="68">
        <f>H7/E7</f>
        <v>1</v>
      </c>
      <c r="J7" s="60">
        <v>90</v>
      </c>
      <c r="K7" s="60"/>
    </row>
    <row r="8" ht="30" customHeight="1" spans="1:11">
      <c r="A8" s="64">
        <v>4</v>
      </c>
      <c r="B8" s="66" t="s">
        <v>125</v>
      </c>
      <c r="C8" s="62" t="s">
        <v>121</v>
      </c>
      <c r="D8" s="64">
        <v>1628.4</v>
      </c>
      <c r="E8" s="64" t="s">
        <v>13</v>
      </c>
      <c r="F8" s="64">
        <v>1628.4</v>
      </c>
      <c r="G8" s="64"/>
      <c r="H8" s="66">
        <v>53.48</v>
      </c>
      <c r="I8" s="68">
        <f>H8/D8</f>
        <v>0.0328420535494964</v>
      </c>
      <c r="J8" s="64">
        <v>72</v>
      </c>
      <c r="K8" s="67"/>
    </row>
    <row r="9" ht="30" customHeight="1" spans="1:11">
      <c r="A9" s="60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ht="30" customHeight="1" spans="1:11">
      <c r="A10" s="60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ht="30" customHeight="1" spans="1:11">
      <c r="A11" s="60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ht="30" customHeight="1" spans="1:11">
      <c r="A12" s="60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ht="30" customHeight="1" spans="1:11">
      <c r="A13" s="60"/>
      <c r="B13" s="65" t="s">
        <v>126</v>
      </c>
      <c r="C13" s="67"/>
      <c r="D13" s="60">
        <f>SUM(D5:D12)</f>
        <v>2316.28</v>
      </c>
      <c r="E13" s="60">
        <f t="shared" ref="E13:F13" si="0">SUM(E5:E12)</f>
        <v>687.88</v>
      </c>
      <c r="F13" s="60" t="s">
        <v>13</v>
      </c>
      <c r="G13" s="60"/>
      <c r="H13" s="60">
        <f>SUM(H5:H12)</f>
        <v>665.96</v>
      </c>
      <c r="I13" s="69">
        <f>H13/D13</f>
        <v>0.28751273593866</v>
      </c>
      <c r="J13" s="67"/>
      <c r="K13" s="67"/>
    </row>
    <row r="15" spans="4:4">
      <c r="D15" t="s">
        <v>13</v>
      </c>
    </row>
    <row r="17" spans="4:4">
      <c r="D17" t="s">
        <v>13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3" workbookViewId="0">
      <selection activeCell="H11" sqref="H11:N11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333333333333"/>
    <col min="17" max="17" width="11.1083333333333" customWidth="1"/>
  </cols>
  <sheetData>
    <row r="1" ht="42" customHeight="1" spans="1:14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109</v>
      </c>
      <c r="B2" s="2"/>
      <c r="C2" s="2" t="s">
        <v>120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110</v>
      </c>
      <c r="B3" s="2"/>
      <c r="C3" s="29" t="s">
        <v>121</v>
      </c>
      <c r="D3" s="29"/>
      <c r="E3" s="29"/>
      <c r="F3" s="29"/>
      <c r="G3" s="29"/>
      <c r="H3" s="29" t="s">
        <v>128</v>
      </c>
      <c r="I3" s="29"/>
      <c r="J3" s="29" t="s">
        <v>16</v>
      </c>
      <c r="K3" s="29"/>
      <c r="L3" s="29"/>
      <c r="M3" s="29"/>
      <c r="N3" s="29"/>
    </row>
    <row r="4" ht="15" customHeight="1" spans="1:14">
      <c r="A4" s="2" t="s">
        <v>111</v>
      </c>
      <c r="B4" s="2"/>
      <c r="C4" s="29"/>
      <c r="D4" s="29"/>
      <c r="E4" s="29" t="s">
        <v>18</v>
      </c>
      <c r="F4" s="29" t="s">
        <v>129</v>
      </c>
      <c r="G4" s="29"/>
      <c r="H4" s="29" t="s">
        <v>130</v>
      </c>
      <c r="I4" s="29"/>
      <c r="J4" s="29" t="s">
        <v>22</v>
      </c>
      <c r="K4" s="29"/>
      <c r="L4" s="29" t="s">
        <v>131</v>
      </c>
      <c r="M4" s="29"/>
      <c r="N4" s="29" t="s">
        <v>23</v>
      </c>
    </row>
    <row r="5" ht="15" customHeight="1" spans="1:14">
      <c r="A5" s="2"/>
      <c r="B5" s="2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ht="15" customHeight="1" spans="1:14">
      <c r="A6" s="2"/>
      <c r="B6" s="2"/>
      <c r="C6" s="30" t="s">
        <v>132</v>
      </c>
      <c r="D6" s="30"/>
      <c r="E6" s="29">
        <v>237</v>
      </c>
      <c r="F6" s="29">
        <v>483.88</v>
      </c>
      <c r="G6" s="29"/>
      <c r="H6" s="29">
        <v>409.26</v>
      </c>
      <c r="I6" s="29"/>
      <c r="J6" s="29">
        <v>10</v>
      </c>
      <c r="K6" s="29"/>
      <c r="L6" s="45">
        <f>H6/F6</f>
        <v>0.845788211953377</v>
      </c>
      <c r="M6" s="29"/>
      <c r="N6" s="29">
        <v>8.5</v>
      </c>
    </row>
    <row r="7" ht="15" customHeight="1" spans="1:14">
      <c r="A7" s="2"/>
      <c r="B7" s="2"/>
      <c r="C7" s="29" t="s">
        <v>133</v>
      </c>
      <c r="D7" s="29"/>
      <c r="E7" s="29">
        <v>237</v>
      </c>
      <c r="F7" s="29">
        <v>483.88</v>
      </c>
      <c r="G7" s="29"/>
      <c r="H7" s="29">
        <v>409.26</v>
      </c>
      <c r="I7" s="29"/>
      <c r="J7" s="29" t="s">
        <v>26</v>
      </c>
      <c r="K7" s="29"/>
      <c r="L7" s="50" t="s">
        <v>134</v>
      </c>
      <c r="M7" s="29"/>
      <c r="N7" s="29" t="s">
        <v>26</v>
      </c>
    </row>
    <row r="8" ht="15" customHeight="1" spans="1:14">
      <c r="A8" s="2"/>
      <c r="B8" s="2"/>
      <c r="C8" s="29" t="s">
        <v>135</v>
      </c>
      <c r="D8" s="29"/>
      <c r="E8" s="29"/>
      <c r="F8" s="29"/>
      <c r="G8" s="29"/>
      <c r="H8" s="29"/>
      <c r="I8" s="29"/>
      <c r="J8" s="29" t="s">
        <v>26</v>
      </c>
      <c r="K8" s="29"/>
      <c r="L8" s="29"/>
      <c r="M8" s="29"/>
      <c r="N8" s="29" t="s">
        <v>26</v>
      </c>
    </row>
    <row r="9" ht="15" customHeight="1" spans="1:14">
      <c r="A9" s="2"/>
      <c r="B9" s="2"/>
      <c r="C9" s="2" t="s">
        <v>119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136</v>
      </c>
      <c r="B10" s="2" t="s">
        <v>29</v>
      </c>
      <c r="C10" s="2"/>
      <c r="D10" s="2"/>
      <c r="E10" s="2"/>
      <c r="F10" s="2"/>
      <c r="G10" s="2"/>
      <c r="H10" s="2" t="s">
        <v>137</v>
      </c>
      <c r="I10" s="2"/>
      <c r="J10" s="2"/>
      <c r="K10" s="2"/>
      <c r="L10" s="2"/>
      <c r="M10" s="2"/>
      <c r="N10" s="2"/>
    </row>
    <row r="11" ht="66" customHeight="1" spans="1:14">
      <c r="A11" s="2"/>
      <c r="B11" s="6" t="s">
        <v>138</v>
      </c>
      <c r="C11" s="7"/>
      <c r="D11" s="7"/>
      <c r="E11" s="7"/>
      <c r="F11" s="7"/>
      <c r="G11" s="8"/>
      <c r="H11" s="6" t="s">
        <v>139</v>
      </c>
      <c r="I11" s="7"/>
      <c r="J11" s="7"/>
      <c r="K11" s="7"/>
      <c r="L11" s="7"/>
      <c r="M11" s="7"/>
      <c r="N11" s="8"/>
    </row>
    <row r="12" ht="18.9" customHeight="1" spans="1:14">
      <c r="A12" s="9" t="s">
        <v>140</v>
      </c>
      <c r="B12" s="34" t="s">
        <v>36</v>
      </c>
      <c r="C12" s="34" t="s">
        <v>37</v>
      </c>
      <c r="D12" s="34" t="s">
        <v>38</v>
      </c>
      <c r="E12" s="34"/>
      <c r="F12" s="34"/>
      <c r="G12" s="34" t="s">
        <v>39</v>
      </c>
      <c r="H12" s="34" t="s">
        <v>40</v>
      </c>
      <c r="I12" s="34" t="s">
        <v>22</v>
      </c>
      <c r="J12" s="34"/>
      <c r="K12" s="34" t="s">
        <v>23</v>
      </c>
      <c r="L12" s="34"/>
      <c r="M12" s="34" t="s">
        <v>41</v>
      </c>
      <c r="N12" s="34"/>
    </row>
    <row r="13" ht="15" customHeight="1" spans="1:14">
      <c r="A13" s="9"/>
      <c r="B13" s="34" t="s">
        <v>141</v>
      </c>
      <c r="C13" s="34" t="s">
        <v>142</v>
      </c>
      <c r="D13" s="35" t="s">
        <v>143</v>
      </c>
      <c r="E13" s="35"/>
      <c r="F13" s="35"/>
      <c r="G13" s="34" t="s">
        <v>144</v>
      </c>
      <c r="H13" s="34">
        <v>5707</v>
      </c>
      <c r="I13" s="34">
        <v>5</v>
      </c>
      <c r="J13" s="34"/>
      <c r="K13" s="34">
        <v>4</v>
      </c>
      <c r="L13" s="34"/>
      <c r="M13" s="34"/>
      <c r="N13" s="34"/>
    </row>
    <row r="14" ht="15" customHeight="1" spans="1:14">
      <c r="A14" s="9"/>
      <c r="B14" s="34"/>
      <c r="C14" s="34"/>
      <c r="D14" s="35" t="s">
        <v>145</v>
      </c>
      <c r="E14" s="35"/>
      <c r="F14" s="35"/>
      <c r="G14" s="34" t="s">
        <v>146</v>
      </c>
      <c r="H14" s="34">
        <v>5564</v>
      </c>
      <c r="I14" s="34">
        <v>5</v>
      </c>
      <c r="J14" s="34"/>
      <c r="K14" s="34">
        <v>5</v>
      </c>
      <c r="L14" s="34"/>
      <c r="M14" s="34"/>
      <c r="N14" s="34"/>
    </row>
    <row r="15" ht="15" customHeight="1" spans="1:14">
      <c r="A15" s="9"/>
      <c r="B15" s="34"/>
      <c r="C15" s="34"/>
      <c r="D15" s="35" t="s">
        <v>147</v>
      </c>
      <c r="E15" s="35"/>
      <c r="F15" s="35"/>
      <c r="G15" s="49" t="s">
        <v>148</v>
      </c>
      <c r="H15" s="49">
        <v>36</v>
      </c>
      <c r="I15" s="34">
        <v>5</v>
      </c>
      <c r="J15" s="34"/>
      <c r="K15" s="34">
        <v>5</v>
      </c>
      <c r="L15" s="34"/>
      <c r="M15" s="34"/>
      <c r="N15" s="34"/>
    </row>
    <row r="16" ht="15" customHeight="1" spans="1:14">
      <c r="A16" s="9"/>
      <c r="B16" s="34"/>
      <c r="C16" s="34" t="s">
        <v>149</v>
      </c>
      <c r="D16" s="35" t="s">
        <v>69</v>
      </c>
      <c r="E16" s="35"/>
      <c r="F16" s="35"/>
      <c r="G16" s="34" t="s">
        <v>150</v>
      </c>
      <c r="H16" s="39">
        <v>0.9749</v>
      </c>
      <c r="I16" s="34">
        <v>5</v>
      </c>
      <c r="J16" s="34"/>
      <c r="K16" s="34">
        <v>5</v>
      </c>
      <c r="L16" s="34"/>
      <c r="M16" s="34"/>
      <c r="N16" s="34"/>
    </row>
    <row r="17" ht="15" customHeight="1" spans="1:14">
      <c r="A17" s="9"/>
      <c r="B17" s="34"/>
      <c r="C17" s="34"/>
      <c r="D17" s="35" t="s">
        <v>151</v>
      </c>
      <c r="E17" s="35"/>
      <c r="F17" s="35"/>
      <c r="G17" s="40">
        <v>1</v>
      </c>
      <c r="H17" s="40">
        <v>1</v>
      </c>
      <c r="I17" s="34">
        <v>5</v>
      </c>
      <c r="J17" s="34"/>
      <c r="K17" s="34">
        <v>5</v>
      </c>
      <c r="L17" s="34"/>
      <c r="M17" s="34"/>
      <c r="N17" s="34"/>
    </row>
    <row r="18" ht="15" customHeight="1" spans="1:14">
      <c r="A18" s="9"/>
      <c r="B18" s="34"/>
      <c r="C18" s="34"/>
      <c r="D18" s="35" t="s">
        <v>152</v>
      </c>
      <c r="E18" s="35"/>
      <c r="F18" s="35"/>
      <c r="G18" s="34" t="s">
        <v>153</v>
      </c>
      <c r="H18" s="40">
        <v>1</v>
      </c>
      <c r="I18" s="34">
        <v>5</v>
      </c>
      <c r="J18" s="34"/>
      <c r="K18" s="34">
        <v>5</v>
      </c>
      <c r="L18" s="34"/>
      <c r="M18" s="34"/>
      <c r="N18" s="34"/>
    </row>
    <row r="19" ht="15" customHeight="1" spans="1:14">
      <c r="A19" s="9"/>
      <c r="B19" s="34"/>
      <c r="C19" s="34" t="s">
        <v>154</v>
      </c>
      <c r="D19" s="35" t="s">
        <v>155</v>
      </c>
      <c r="E19" s="35"/>
      <c r="F19" s="35"/>
      <c r="G19" s="34" t="s">
        <v>156</v>
      </c>
      <c r="H19" s="34" t="s">
        <v>156</v>
      </c>
      <c r="I19" s="34">
        <v>4</v>
      </c>
      <c r="J19" s="34"/>
      <c r="K19" s="34">
        <v>3</v>
      </c>
      <c r="L19" s="34"/>
      <c r="M19" s="34"/>
      <c r="N19" s="34"/>
    </row>
    <row r="20" ht="15" customHeight="1" spans="1:14">
      <c r="A20" s="9"/>
      <c r="B20" s="34"/>
      <c r="C20" s="34"/>
      <c r="D20" s="35" t="s">
        <v>157</v>
      </c>
      <c r="E20" s="35"/>
      <c r="F20" s="35"/>
      <c r="G20" s="40">
        <v>1</v>
      </c>
      <c r="H20" s="40">
        <v>1</v>
      </c>
      <c r="I20" s="34">
        <v>4</v>
      </c>
      <c r="J20" s="34"/>
      <c r="K20" s="34">
        <v>4</v>
      </c>
      <c r="L20" s="34"/>
      <c r="M20" s="34"/>
      <c r="N20" s="34"/>
    </row>
    <row r="21" ht="15" customHeight="1" spans="1:14">
      <c r="A21" s="9"/>
      <c r="B21" s="34"/>
      <c r="C21" s="34"/>
      <c r="D21" s="35" t="s">
        <v>158</v>
      </c>
      <c r="E21" s="35"/>
      <c r="F21" s="35"/>
      <c r="G21" s="34" t="s">
        <v>156</v>
      </c>
      <c r="H21" s="34" t="s">
        <v>156</v>
      </c>
      <c r="I21" s="34">
        <v>4</v>
      </c>
      <c r="J21" s="34"/>
      <c r="K21" s="34">
        <v>4</v>
      </c>
      <c r="L21" s="34"/>
      <c r="M21" s="34"/>
      <c r="N21" s="34"/>
    </row>
    <row r="22" ht="15" customHeight="1" spans="1:14">
      <c r="A22" s="9"/>
      <c r="B22" s="34"/>
      <c r="C22" s="34" t="s">
        <v>159</v>
      </c>
      <c r="D22" s="35" t="s">
        <v>160</v>
      </c>
      <c r="E22" s="35"/>
      <c r="F22" s="35"/>
      <c r="G22" s="34" t="s">
        <v>161</v>
      </c>
      <c r="H22" s="34" t="s">
        <v>161</v>
      </c>
      <c r="I22" s="34">
        <v>4</v>
      </c>
      <c r="J22" s="34"/>
      <c r="K22" s="34">
        <v>4</v>
      </c>
      <c r="L22" s="34"/>
      <c r="M22" s="34"/>
      <c r="N22" s="34"/>
    </row>
    <row r="23" ht="15" customHeight="1" spans="1:14">
      <c r="A23" s="9"/>
      <c r="B23" s="34"/>
      <c r="C23" s="34"/>
      <c r="D23" s="35" t="s">
        <v>162</v>
      </c>
      <c r="E23" s="35"/>
      <c r="F23" s="35"/>
      <c r="G23" s="34" t="s">
        <v>163</v>
      </c>
      <c r="H23" s="34" t="s">
        <v>163</v>
      </c>
      <c r="I23" s="34">
        <v>4</v>
      </c>
      <c r="J23" s="34"/>
      <c r="K23" s="34">
        <v>4</v>
      </c>
      <c r="L23" s="34"/>
      <c r="M23" s="34"/>
      <c r="N23" s="34"/>
    </row>
    <row r="24" ht="15" customHeight="1" spans="1:14">
      <c r="A24" s="9"/>
      <c r="B24" s="10" t="s">
        <v>164</v>
      </c>
      <c r="C24" s="10" t="s">
        <v>165</v>
      </c>
      <c r="D24" s="11" t="s">
        <v>55</v>
      </c>
      <c r="E24" s="11"/>
      <c r="F24" s="11"/>
      <c r="G24" s="10" t="s">
        <v>56</v>
      </c>
      <c r="H24" s="10" t="s">
        <v>56</v>
      </c>
      <c r="I24" s="10">
        <v>5</v>
      </c>
      <c r="J24" s="10"/>
      <c r="K24" s="10">
        <v>5</v>
      </c>
      <c r="L24" s="10"/>
      <c r="M24" s="10"/>
      <c r="N24" s="10"/>
    </row>
    <row r="25" ht="15" customHeight="1" spans="1:14">
      <c r="A25" s="9"/>
      <c r="B25" s="10"/>
      <c r="C25" s="10"/>
      <c r="D25" s="11" t="s">
        <v>166</v>
      </c>
      <c r="E25" s="11"/>
      <c r="F25" s="11"/>
      <c r="G25" s="10" t="s">
        <v>56</v>
      </c>
      <c r="H25" s="10" t="s">
        <v>56</v>
      </c>
      <c r="I25" s="10">
        <v>5</v>
      </c>
      <c r="J25" s="10"/>
      <c r="K25" s="10">
        <v>5</v>
      </c>
      <c r="L25" s="10"/>
      <c r="M25" s="10"/>
      <c r="N25" s="10"/>
    </row>
    <row r="26" ht="15" customHeight="1" spans="1:14">
      <c r="A26" s="9"/>
      <c r="B26" s="10"/>
      <c r="C26" s="10" t="s">
        <v>167</v>
      </c>
      <c r="D26" s="11" t="s">
        <v>168</v>
      </c>
      <c r="E26" s="11"/>
      <c r="F26" s="11"/>
      <c r="G26" s="10" t="s">
        <v>169</v>
      </c>
      <c r="H26" s="10" t="s">
        <v>169</v>
      </c>
      <c r="I26" s="10">
        <v>4</v>
      </c>
      <c r="J26" s="10"/>
      <c r="K26" s="10">
        <v>3</v>
      </c>
      <c r="L26" s="10"/>
      <c r="M26" s="10"/>
      <c r="N26" s="10"/>
    </row>
    <row r="27" ht="15" customHeight="1" spans="1:14">
      <c r="A27" s="9"/>
      <c r="B27" s="10"/>
      <c r="C27" s="10"/>
      <c r="D27" s="11" t="s">
        <v>80</v>
      </c>
      <c r="E27" s="11"/>
      <c r="F27" s="11"/>
      <c r="G27" s="34" t="s">
        <v>170</v>
      </c>
      <c r="H27" s="34">
        <v>3</v>
      </c>
      <c r="I27" s="10">
        <v>3</v>
      </c>
      <c r="J27" s="10"/>
      <c r="K27" s="10">
        <v>3</v>
      </c>
      <c r="L27" s="10"/>
      <c r="M27" s="10"/>
      <c r="N27" s="10"/>
    </row>
    <row r="28" ht="15" customHeight="1" spans="1:14">
      <c r="A28" s="9"/>
      <c r="B28" s="10"/>
      <c r="C28" s="10"/>
      <c r="D28" s="11" t="s">
        <v>171</v>
      </c>
      <c r="E28" s="11"/>
      <c r="F28" s="11"/>
      <c r="G28" s="34" t="s">
        <v>172</v>
      </c>
      <c r="H28" s="34">
        <v>20</v>
      </c>
      <c r="I28" s="10">
        <v>3</v>
      </c>
      <c r="J28" s="10"/>
      <c r="K28" s="10">
        <v>3</v>
      </c>
      <c r="L28" s="10"/>
      <c r="M28" s="10"/>
      <c r="N28" s="10"/>
    </row>
    <row r="29" ht="15" customHeight="1" spans="1:14">
      <c r="A29" s="9"/>
      <c r="B29" s="10"/>
      <c r="C29" s="10" t="s">
        <v>173</v>
      </c>
      <c r="D29" s="11" t="s">
        <v>174</v>
      </c>
      <c r="E29" s="11"/>
      <c r="F29" s="11"/>
      <c r="G29" s="10" t="s">
        <v>175</v>
      </c>
      <c r="H29" s="10" t="s">
        <v>175</v>
      </c>
      <c r="I29" s="10">
        <v>4</v>
      </c>
      <c r="J29" s="10"/>
      <c r="K29" s="10">
        <v>3</v>
      </c>
      <c r="L29" s="10"/>
      <c r="M29" s="10"/>
      <c r="N29" s="10"/>
    </row>
    <row r="30" ht="15" customHeight="1" spans="1:14">
      <c r="A30" s="9"/>
      <c r="B30" s="10"/>
      <c r="C30" s="10"/>
      <c r="D30" s="11" t="s">
        <v>176</v>
      </c>
      <c r="E30" s="11"/>
      <c r="F30" s="11"/>
      <c r="G30" s="10" t="s">
        <v>56</v>
      </c>
      <c r="H30" s="10" t="s">
        <v>56</v>
      </c>
      <c r="I30" s="10">
        <v>3</v>
      </c>
      <c r="J30" s="10"/>
      <c r="K30" s="10">
        <v>3</v>
      </c>
      <c r="L30" s="10"/>
      <c r="M30" s="10"/>
      <c r="N30" s="10"/>
    </row>
    <row r="31" ht="15" customHeight="1" spans="1:14">
      <c r="A31" s="9"/>
      <c r="B31" s="10"/>
      <c r="C31" s="10"/>
      <c r="D31" s="11" t="s">
        <v>177</v>
      </c>
      <c r="E31" s="11"/>
      <c r="F31" s="11"/>
      <c r="G31" s="10" t="s">
        <v>54</v>
      </c>
      <c r="H31" s="10" t="s">
        <v>54</v>
      </c>
      <c r="I31" s="10">
        <v>3</v>
      </c>
      <c r="J31" s="10"/>
      <c r="K31" s="10">
        <v>3</v>
      </c>
      <c r="L31" s="10"/>
      <c r="M31" s="10"/>
      <c r="N31" s="10"/>
    </row>
    <row r="32" ht="15" customHeight="1" spans="1:14">
      <c r="A32" s="9"/>
      <c r="B32" s="10" t="s">
        <v>178</v>
      </c>
      <c r="C32" s="10" t="s">
        <v>179</v>
      </c>
      <c r="D32" s="11" t="s">
        <v>180</v>
      </c>
      <c r="E32" s="11"/>
      <c r="F32" s="11"/>
      <c r="G32" s="10" t="s">
        <v>181</v>
      </c>
      <c r="H32" s="10" t="s">
        <v>181</v>
      </c>
      <c r="I32" s="10">
        <v>5</v>
      </c>
      <c r="J32" s="10"/>
      <c r="K32" s="10">
        <v>4</v>
      </c>
      <c r="L32" s="10"/>
      <c r="M32" s="10"/>
      <c r="N32" s="10"/>
    </row>
    <row r="33" ht="15" customHeight="1" spans="1:14">
      <c r="A33" s="9"/>
      <c r="B33" s="10"/>
      <c r="C33" s="10"/>
      <c r="D33" s="11" t="s">
        <v>182</v>
      </c>
      <c r="E33" s="11"/>
      <c r="F33" s="11"/>
      <c r="G33" s="10" t="s">
        <v>181</v>
      </c>
      <c r="H33" s="10" t="s">
        <v>181</v>
      </c>
      <c r="I33" s="10">
        <v>5</v>
      </c>
      <c r="J33" s="10"/>
      <c r="K33" s="10">
        <v>5</v>
      </c>
      <c r="L33" s="10"/>
      <c r="M33" s="10"/>
      <c r="N33" s="10"/>
    </row>
    <row r="34" ht="15" customHeight="1" spans="1:14">
      <c r="A34" s="20" t="s">
        <v>183</v>
      </c>
      <c r="B34" s="20"/>
      <c r="C34" s="20"/>
      <c r="D34" s="20"/>
      <c r="E34" s="20"/>
      <c r="F34" s="20"/>
      <c r="G34" s="20"/>
      <c r="H34" s="20"/>
      <c r="I34" s="20">
        <v>90</v>
      </c>
      <c r="J34" s="20"/>
      <c r="K34" s="20">
        <f>SUM(K13:L33)</f>
        <v>85</v>
      </c>
      <c r="L34" s="20"/>
      <c r="M34" s="10" t="s">
        <v>13</v>
      </c>
      <c r="N34" s="10"/>
    </row>
    <row r="35" spans="1:14">
      <c r="A35" s="21" t="s">
        <v>184</v>
      </c>
      <c r="B35" s="22" t="s">
        <v>185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8"/>
    </row>
    <row r="36" spans="1:14">
      <c r="A36" s="24" t="s">
        <v>186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51.9" customHeight="1" spans="1:14">
      <c r="A37" s="24" t="s">
        <v>187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41.1" customHeight="1" spans="1:14">
      <c r="A38" s="24" t="s">
        <v>188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41" spans="14:14">
      <c r="N41" t="s">
        <v>13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opLeftCell="A16" workbookViewId="0">
      <selection activeCell="G15" sqref="G15:H15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333333333333"/>
    <col min="17" max="17" width="11.1083333333333" customWidth="1"/>
  </cols>
  <sheetData>
    <row r="1" customFormat="1" ht="42" customHeight="1" spans="1:14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109</v>
      </c>
      <c r="B2" s="2"/>
      <c r="C2" s="2" t="s">
        <v>123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110</v>
      </c>
      <c r="B3" s="2"/>
      <c r="C3" s="2" t="s">
        <v>121</v>
      </c>
      <c r="D3" s="2"/>
      <c r="E3" s="2"/>
      <c r="F3" s="2"/>
      <c r="G3" s="2"/>
      <c r="H3" s="2" t="s">
        <v>128</v>
      </c>
      <c r="I3" s="2"/>
      <c r="J3" s="29" t="s">
        <v>16</v>
      </c>
      <c r="K3" s="29"/>
      <c r="L3" s="29"/>
      <c r="M3" s="29"/>
      <c r="N3" s="29"/>
    </row>
    <row r="4" customFormat="1" spans="1:14">
      <c r="A4" s="29" t="s">
        <v>111</v>
      </c>
      <c r="B4" s="29"/>
      <c r="C4" s="29"/>
      <c r="D4" s="29"/>
      <c r="E4" s="29" t="s">
        <v>18</v>
      </c>
      <c r="F4" s="29" t="s">
        <v>129</v>
      </c>
      <c r="G4" s="29"/>
      <c r="H4" s="29" t="s">
        <v>130</v>
      </c>
      <c r="I4" s="29"/>
      <c r="J4" s="29" t="s">
        <v>22</v>
      </c>
      <c r="K4" s="29"/>
      <c r="L4" s="29" t="s">
        <v>131</v>
      </c>
      <c r="M4" s="29"/>
      <c r="N4" s="29" t="s">
        <v>23</v>
      </c>
    </row>
    <row r="5" customFormat="1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customFormat="1" spans="1:14">
      <c r="A6" s="29"/>
      <c r="B6" s="29"/>
      <c r="C6" s="30" t="s">
        <v>132</v>
      </c>
      <c r="D6" s="30"/>
      <c r="E6" s="29">
        <v>160</v>
      </c>
      <c r="F6" s="31">
        <v>160</v>
      </c>
      <c r="G6" s="32"/>
      <c r="H6" s="29">
        <v>159.22</v>
      </c>
      <c r="I6" s="29"/>
      <c r="J6" s="29">
        <v>10</v>
      </c>
      <c r="K6" s="29"/>
      <c r="L6" s="45">
        <f>H6/F6</f>
        <v>0.995125</v>
      </c>
      <c r="M6" s="29"/>
      <c r="N6" s="29">
        <v>10</v>
      </c>
    </row>
    <row r="7" customFormat="1" ht="24" customHeight="1" spans="1:14">
      <c r="A7" s="29"/>
      <c r="B7" s="29"/>
      <c r="C7" s="29" t="s">
        <v>133</v>
      </c>
      <c r="D7" s="29"/>
      <c r="E7" s="29">
        <v>160</v>
      </c>
      <c r="F7" s="31">
        <v>160</v>
      </c>
      <c r="G7" s="32"/>
      <c r="H7" s="29">
        <v>159.22</v>
      </c>
      <c r="I7" s="29"/>
      <c r="J7" s="29" t="s">
        <v>26</v>
      </c>
      <c r="K7" s="29"/>
      <c r="L7" s="50" t="s">
        <v>134</v>
      </c>
      <c r="M7" s="29"/>
      <c r="N7" s="29" t="s">
        <v>26</v>
      </c>
    </row>
    <row r="8" customFormat="1" spans="1:14">
      <c r="A8" s="29"/>
      <c r="B8" s="29"/>
      <c r="C8" s="29" t="s">
        <v>135</v>
      </c>
      <c r="D8" s="29"/>
      <c r="E8" s="29" t="s">
        <v>13</v>
      </c>
      <c r="F8" s="31" t="s">
        <v>13</v>
      </c>
      <c r="G8" s="32"/>
      <c r="H8" s="29" t="s">
        <v>13</v>
      </c>
      <c r="I8" s="29"/>
      <c r="J8" s="29" t="s">
        <v>26</v>
      </c>
      <c r="K8" s="29"/>
      <c r="L8" s="29"/>
      <c r="M8" s="29"/>
      <c r="N8" s="29" t="s">
        <v>26</v>
      </c>
    </row>
    <row r="9" customFormat="1" spans="1:14">
      <c r="A9" s="29"/>
      <c r="B9" s="29"/>
      <c r="C9" s="29" t="s">
        <v>119</v>
      </c>
      <c r="D9" s="29"/>
      <c r="E9" s="29"/>
      <c r="F9" s="29"/>
      <c r="G9" s="29"/>
      <c r="H9" s="29"/>
      <c r="I9" s="29"/>
      <c r="J9" s="29" t="s">
        <v>26</v>
      </c>
      <c r="K9" s="29"/>
      <c r="L9" s="29"/>
      <c r="M9" s="29"/>
      <c r="N9" s="29" t="s">
        <v>26</v>
      </c>
    </row>
    <row r="10" customFormat="1" spans="1:14">
      <c r="A10" s="29" t="s">
        <v>136</v>
      </c>
      <c r="B10" s="29" t="s">
        <v>29</v>
      </c>
      <c r="C10" s="29"/>
      <c r="D10" s="29"/>
      <c r="E10" s="29"/>
      <c r="F10" s="29"/>
      <c r="G10" s="29"/>
      <c r="H10" s="29" t="s">
        <v>137</v>
      </c>
      <c r="I10" s="29"/>
      <c r="J10" s="29"/>
      <c r="K10" s="29"/>
      <c r="L10" s="29"/>
      <c r="M10" s="29"/>
      <c r="N10" s="29"/>
    </row>
    <row r="11" customFormat="1" ht="46.8" customHeight="1" spans="1:14">
      <c r="A11" s="29"/>
      <c r="B11" s="6" t="s">
        <v>189</v>
      </c>
      <c r="C11" s="7"/>
      <c r="D11" s="7"/>
      <c r="E11" s="7"/>
      <c r="F11" s="7"/>
      <c r="G11" s="8"/>
      <c r="H11" s="6" t="s">
        <v>190</v>
      </c>
      <c r="I11" s="7"/>
      <c r="J11" s="7"/>
      <c r="K11" s="7"/>
      <c r="L11" s="7"/>
      <c r="M11" s="7"/>
      <c r="N11" s="8"/>
    </row>
    <row r="12" customFormat="1" spans="1:14">
      <c r="A12" s="33" t="s">
        <v>140</v>
      </c>
      <c r="B12" s="34" t="s">
        <v>36</v>
      </c>
      <c r="C12" s="34" t="s">
        <v>37</v>
      </c>
      <c r="D12" s="34" t="s">
        <v>38</v>
      </c>
      <c r="E12" s="34"/>
      <c r="F12" s="34"/>
      <c r="G12" s="34" t="s">
        <v>39</v>
      </c>
      <c r="H12" s="34" t="s">
        <v>40</v>
      </c>
      <c r="I12" s="34" t="s">
        <v>22</v>
      </c>
      <c r="J12" s="34"/>
      <c r="K12" s="34" t="s">
        <v>23</v>
      </c>
      <c r="L12" s="34"/>
      <c r="M12" s="34" t="s">
        <v>41</v>
      </c>
      <c r="N12" s="34"/>
    </row>
    <row r="13" spans="1:17">
      <c r="A13" s="33"/>
      <c r="B13" s="34" t="s">
        <v>141</v>
      </c>
      <c r="C13" s="43" t="s">
        <v>142</v>
      </c>
      <c r="D13" s="35" t="s">
        <v>143</v>
      </c>
      <c r="E13" s="35"/>
      <c r="F13" s="35"/>
      <c r="G13" s="34" t="s">
        <v>144</v>
      </c>
      <c r="H13" s="34">
        <v>5707</v>
      </c>
      <c r="I13" s="34">
        <v>5</v>
      </c>
      <c r="J13" s="34"/>
      <c r="K13" s="34">
        <v>5</v>
      </c>
      <c r="L13" s="34"/>
      <c r="M13" s="34"/>
      <c r="N13" s="34"/>
      <c r="Q13" s="51"/>
    </row>
    <row r="14" customFormat="1" spans="1:14">
      <c r="A14" s="33"/>
      <c r="B14" s="34"/>
      <c r="C14" s="44"/>
      <c r="D14" s="35" t="s">
        <v>145</v>
      </c>
      <c r="E14" s="35"/>
      <c r="F14" s="35"/>
      <c r="G14" s="34" t="s">
        <v>146</v>
      </c>
      <c r="H14" s="34">
        <v>5564</v>
      </c>
      <c r="I14" s="34">
        <v>5</v>
      </c>
      <c r="J14" s="34"/>
      <c r="K14" s="34">
        <v>4</v>
      </c>
      <c r="L14" s="34"/>
      <c r="M14" s="34"/>
      <c r="N14" s="34"/>
    </row>
    <row r="15" customFormat="1" spans="1:14">
      <c r="A15" s="33"/>
      <c r="B15" s="34"/>
      <c r="C15" s="48"/>
      <c r="D15" s="35" t="s">
        <v>147</v>
      </c>
      <c r="E15" s="35"/>
      <c r="F15" s="35"/>
      <c r="G15" s="49" t="s">
        <v>148</v>
      </c>
      <c r="H15" s="49">
        <v>36</v>
      </c>
      <c r="I15" s="34">
        <v>5</v>
      </c>
      <c r="J15" s="34"/>
      <c r="K15" s="34">
        <v>5</v>
      </c>
      <c r="L15" s="34"/>
      <c r="M15" s="34"/>
      <c r="N15" s="34"/>
    </row>
    <row r="16" customFormat="1" spans="1:14">
      <c r="A16" s="33"/>
      <c r="B16" s="34"/>
      <c r="C16" s="34" t="s">
        <v>149</v>
      </c>
      <c r="D16" s="35" t="s">
        <v>69</v>
      </c>
      <c r="E16" s="35"/>
      <c r="F16" s="35"/>
      <c r="G16" s="34" t="s">
        <v>150</v>
      </c>
      <c r="H16" s="39">
        <v>0.9589</v>
      </c>
      <c r="I16" s="34">
        <v>5</v>
      </c>
      <c r="J16" s="34"/>
      <c r="K16" s="34">
        <v>5</v>
      </c>
      <c r="L16" s="34"/>
      <c r="M16" s="34"/>
      <c r="N16" s="34"/>
    </row>
    <row r="17" customFormat="1" spans="1:14">
      <c r="A17" s="33"/>
      <c r="B17" s="34"/>
      <c r="C17" s="34"/>
      <c r="D17" s="35" t="s">
        <v>191</v>
      </c>
      <c r="E17" s="35"/>
      <c r="F17" s="35"/>
      <c r="G17" s="40">
        <v>1</v>
      </c>
      <c r="H17" s="40">
        <v>1</v>
      </c>
      <c r="I17" s="34">
        <v>5</v>
      </c>
      <c r="J17" s="34"/>
      <c r="K17" s="34">
        <v>5</v>
      </c>
      <c r="L17" s="34"/>
      <c r="M17" s="34"/>
      <c r="N17" s="34"/>
    </row>
    <row r="18" customFormat="1" spans="1:14">
      <c r="A18" s="33"/>
      <c r="B18" s="34"/>
      <c r="C18" s="34"/>
      <c r="D18" s="35" t="s">
        <v>192</v>
      </c>
      <c r="E18" s="35"/>
      <c r="F18" s="35"/>
      <c r="G18" s="34" t="s">
        <v>153</v>
      </c>
      <c r="H18" s="40">
        <v>1</v>
      </c>
      <c r="I18" s="34">
        <v>5</v>
      </c>
      <c r="J18" s="34"/>
      <c r="K18" s="34">
        <v>5</v>
      </c>
      <c r="L18" s="34"/>
      <c r="M18" s="34"/>
      <c r="N18" s="34"/>
    </row>
    <row r="19" customFormat="1" spans="1:14">
      <c r="A19" s="33"/>
      <c r="B19" s="34"/>
      <c r="C19" s="34" t="s">
        <v>154</v>
      </c>
      <c r="D19" s="35" t="s">
        <v>193</v>
      </c>
      <c r="E19" s="35"/>
      <c r="F19" s="35"/>
      <c r="G19" s="34" t="s">
        <v>156</v>
      </c>
      <c r="H19" s="34" t="s">
        <v>156</v>
      </c>
      <c r="I19" s="34">
        <v>4</v>
      </c>
      <c r="J19" s="34"/>
      <c r="K19" s="34">
        <v>3</v>
      </c>
      <c r="L19" s="34"/>
      <c r="M19" s="34"/>
      <c r="N19" s="34"/>
    </row>
    <row r="20" customFormat="1" spans="1:14">
      <c r="A20" s="33"/>
      <c r="B20" s="34"/>
      <c r="C20" s="34"/>
      <c r="D20" s="35" t="s">
        <v>157</v>
      </c>
      <c r="E20" s="35"/>
      <c r="F20" s="35"/>
      <c r="G20" s="40">
        <v>1</v>
      </c>
      <c r="H20" s="40">
        <v>1</v>
      </c>
      <c r="I20" s="34">
        <v>4</v>
      </c>
      <c r="J20" s="34"/>
      <c r="K20" s="34">
        <v>3</v>
      </c>
      <c r="L20" s="34"/>
      <c r="M20" s="34"/>
      <c r="N20" s="34"/>
    </row>
    <row r="21" customFormat="1" spans="1:14">
      <c r="A21" s="33"/>
      <c r="B21" s="34"/>
      <c r="C21" s="34"/>
      <c r="D21" s="35" t="s">
        <v>158</v>
      </c>
      <c r="E21" s="35"/>
      <c r="F21" s="35"/>
      <c r="G21" s="34" t="s">
        <v>156</v>
      </c>
      <c r="H21" s="34" t="s">
        <v>156</v>
      </c>
      <c r="I21" s="34">
        <v>4</v>
      </c>
      <c r="J21" s="34"/>
      <c r="K21" s="34">
        <v>4</v>
      </c>
      <c r="L21" s="34"/>
      <c r="M21" s="34"/>
      <c r="N21" s="34"/>
    </row>
    <row r="22" customFormat="1" spans="1:14">
      <c r="A22" s="33"/>
      <c r="B22" s="34"/>
      <c r="C22" s="34" t="s">
        <v>159</v>
      </c>
      <c r="D22" s="35" t="s">
        <v>194</v>
      </c>
      <c r="E22" s="35"/>
      <c r="F22" s="35"/>
      <c r="G22" s="34" t="s">
        <v>195</v>
      </c>
      <c r="H22" s="34" t="s">
        <v>195</v>
      </c>
      <c r="I22" s="34">
        <v>4</v>
      </c>
      <c r="J22" s="34"/>
      <c r="K22" s="34">
        <v>4</v>
      </c>
      <c r="L22" s="34"/>
      <c r="M22" s="34"/>
      <c r="N22" s="34"/>
    </row>
    <row r="23" customFormat="1" spans="1:14">
      <c r="A23" s="33"/>
      <c r="B23" s="34"/>
      <c r="C23" s="34"/>
      <c r="D23" s="35" t="s">
        <v>196</v>
      </c>
      <c r="E23" s="35"/>
      <c r="F23" s="35"/>
      <c r="G23" s="42" t="s">
        <v>72</v>
      </c>
      <c r="H23" s="42" t="s">
        <v>72</v>
      </c>
      <c r="I23" s="34">
        <v>4</v>
      </c>
      <c r="J23" s="34"/>
      <c r="K23" s="34">
        <v>4</v>
      </c>
      <c r="L23" s="34"/>
      <c r="M23" s="34"/>
      <c r="N23" s="34"/>
    </row>
    <row r="24" customFormat="1" spans="1:14">
      <c r="A24" s="33"/>
      <c r="B24" s="34" t="s">
        <v>164</v>
      </c>
      <c r="C24" s="34" t="s">
        <v>165</v>
      </c>
      <c r="D24" s="35" t="s">
        <v>55</v>
      </c>
      <c r="E24" s="35"/>
      <c r="F24" s="35"/>
      <c r="G24" s="34" t="s">
        <v>56</v>
      </c>
      <c r="H24" s="34" t="s">
        <v>56</v>
      </c>
      <c r="I24" s="34">
        <v>5</v>
      </c>
      <c r="J24" s="34"/>
      <c r="K24" s="34">
        <v>4</v>
      </c>
      <c r="L24" s="34"/>
      <c r="M24" s="34"/>
      <c r="N24" s="34"/>
    </row>
    <row r="25" customFormat="1" spans="1:14">
      <c r="A25" s="33"/>
      <c r="B25" s="34"/>
      <c r="C25" s="34"/>
      <c r="D25" s="35" t="s">
        <v>166</v>
      </c>
      <c r="E25" s="35"/>
      <c r="F25" s="35"/>
      <c r="G25" s="34" t="s">
        <v>56</v>
      </c>
      <c r="H25" s="34" t="s">
        <v>56</v>
      </c>
      <c r="I25" s="34">
        <v>5</v>
      </c>
      <c r="J25" s="34"/>
      <c r="K25" s="34">
        <v>4</v>
      </c>
      <c r="L25" s="34"/>
      <c r="M25" s="34"/>
      <c r="N25" s="34"/>
    </row>
    <row r="26" customFormat="1" spans="1:14">
      <c r="A26" s="33"/>
      <c r="B26" s="34"/>
      <c r="C26" s="34" t="s">
        <v>167</v>
      </c>
      <c r="D26" s="35" t="s">
        <v>168</v>
      </c>
      <c r="E26" s="35"/>
      <c r="F26" s="35"/>
      <c r="G26" s="34" t="s">
        <v>169</v>
      </c>
      <c r="H26" s="34" t="s">
        <v>169</v>
      </c>
      <c r="I26" s="34">
        <v>4</v>
      </c>
      <c r="J26" s="34"/>
      <c r="K26" s="34">
        <v>3</v>
      </c>
      <c r="L26" s="34"/>
      <c r="M26" s="34"/>
      <c r="N26" s="34"/>
    </row>
    <row r="27" customFormat="1" spans="1:14">
      <c r="A27" s="33"/>
      <c r="B27" s="34"/>
      <c r="C27" s="34"/>
      <c r="D27" s="35" t="s">
        <v>80</v>
      </c>
      <c r="E27" s="35"/>
      <c r="F27" s="35"/>
      <c r="G27" s="34" t="s">
        <v>170</v>
      </c>
      <c r="H27" s="34">
        <v>4</v>
      </c>
      <c r="I27" s="34">
        <v>3</v>
      </c>
      <c r="J27" s="34"/>
      <c r="K27" s="34">
        <v>3</v>
      </c>
      <c r="L27" s="34"/>
      <c r="M27" s="34"/>
      <c r="N27" s="34"/>
    </row>
    <row r="28" customFormat="1" spans="1:14">
      <c r="A28" s="33"/>
      <c r="B28" s="34"/>
      <c r="C28" s="34"/>
      <c r="D28" s="35" t="s">
        <v>171</v>
      </c>
      <c r="E28" s="35"/>
      <c r="F28" s="35"/>
      <c r="G28" s="34" t="s">
        <v>197</v>
      </c>
      <c r="H28" s="34">
        <v>20</v>
      </c>
      <c r="I28" s="34">
        <v>3</v>
      </c>
      <c r="J28" s="34"/>
      <c r="K28" s="34">
        <v>3</v>
      </c>
      <c r="L28" s="34"/>
      <c r="M28" s="34"/>
      <c r="N28" s="34"/>
    </row>
    <row r="29" customFormat="1" spans="1:14">
      <c r="A29" s="33"/>
      <c r="B29" s="34"/>
      <c r="C29" s="43" t="s">
        <v>173</v>
      </c>
      <c r="D29" s="36" t="s">
        <v>198</v>
      </c>
      <c r="E29" s="37"/>
      <c r="F29" s="38"/>
      <c r="G29" s="34" t="s">
        <v>175</v>
      </c>
      <c r="H29" s="34" t="s">
        <v>175</v>
      </c>
      <c r="I29" s="46">
        <v>4</v>
      </c>
      <c r="J29" s="47"/>
      <c r="K29" s="46">
        <v>3</v>
      </c>
      <c r="L29" s="47"/>
      <c r="M29" s="34"/>
      <c r="N29" s="34"/>
    </row>
    <row r="30" customFormat="1" spans="1:14">
      <c r="A30" s="33"/>
      <c r="B30" s="34"/>
      <c r="C30" s="44"/>
      <c r="D30" s="35" t="s">
        <v>176</v>
      </c>
      <c r="E30" s="35"/>
      <c r="F30" s="35"/>
      <c r="G30" s="42" t="s">
        <v>56</v>
      </c>
      <c r="H30" s="42" t="s">
        <v>56</v>
      </c>
      <c r="I30" s="34">
        <v>3</v>
      </c>
      <c r="J30" s="34"/>
      <c r="K30" s="34">
        <v>3</v>
      </c>
      <c r="L30" s="34"/>
      <c r="M30" s="34"/>
      <c r="N30" s="34"/>
    </row>
    <row r="31" customFormat="1" spans="1:14">
      <c r="A31" s="33"/>
      <c r="B31" s="34"/>
      <c r="C31" s="48"/>
      <c r="D31" s="35" t="s">
        <v>177</v>
      </c>
      <c r="E31" s="35"/>
      <c r="F31" s="35"/>
      <c r="G31" s="42" t="s">
        <v>54</v>
      </c>
      <c r="H31" s="42" t="s">
        <v>54</v>
      </c>
      <c r="I31" s="34">
        <v>3</v>
      </c>
      <c r="J31" s="34"/>
      <c r="K31" s="34">
        <v>3</v>
      </c>
      <c r="L31" s="34"/>
      <c r="M31" s="34"/>
      <c r="N31" s="34"/>
    </row>
    <row r="32" customFormat="1" spans="1:14">
      <c r="A32" s="33"/>
      <c r="B32" s="34" t="s">
        <v>178</v>
      </c>
      <c r="C32" s="34" t="s">
        <v>179</v>
      </c>
      <c r="D32" s="35" t="s">
        <v>180</v>
      </c>
      <c r="E32" s="35"/>
      <c r="F32" s="35"/>
      <c r="G32" s="34" t="s">
        <v>181</v>
      </c>
      <c r="H32" s="34" t="s">
        <v>181</v>
      </c>
      <c r="I32" s="34">
        <v>5</v>
      </c>
      <c r="J32" s="34"/>
      <c r="K32" s="34">
        <v>4</v>
      </c>
      <c r="L32" s="34"/>
      <c r="M32" s="34"/>
      <c r="N32" s="34"/>
    </row>
    <row r="33" customFormat="1" spans="1:14">
      <c r="A33" s="33"/>
      <c r="B33" s="34"/>
      <c r="C33" s="34"/>
      <c r="D33" s="35" t="s">
        <v>182</v>
      </c>
      <c r="E33" s="35"/>
      <c r="F33" s="35"/>
      <c r="G33" s="34" t="s">
        <v>181</v>
      </c>
      <c r="H33" s="34" t="s">
        <v>181</v>
      </c>
      <c r="I33" s="34">
        <v>5</v>
      </c>
      <c r="J33" s="34"/>
      <c r="K33" s="34">
        <v>5</v>
      </c>
      <c r="L33" s="34"/>
      <c r="M33" s="34"/>
      <c r="N33" s="34"/>
    </row>
    <row r="34" customFormat="1" spans="1:14">
      <c r="A34" s="20" t="s">
        <v>183</v>
      </c>
      <c r="B34" s="20"/>
      <c r="C34" s="20"/>
      <c r="D34" s="20"/>
      <c r="E34" s="20"/>
      <c r="F34" s="20"/>
      <c r="G34" s="20"/>
      <c r="H34" s="20"/>
      <c r="I34" s="20">
        <f>SUM(I13:J33)</f>
        <v>90</v>
      </c>
      <c r="J34" s="20"/>
      <c r="K34" s="20">
        <f>SUM(K13:L33)</f>
        <v>82</v>
      </c>
      <c r="L34" s="20"/>
      <c r="M34" s="10"/>
      <c r="N34" s="10"/>
    </row>
    <row r="35" customFormat="1" spans="1:14">
      <c r="A35" s="21" t="s">
        <v>184</v>
      </c>
      <c r="B35" s="22" t="s">
        <v>185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8"/>
    </row>
    <row r="36" customFormat="1" spans="1:14">
      <c r="A36" s="24" t="s">
        <v>186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customFormat="1" ht="49.8" customHeight="1" spans="1:14">
      <c r="A37" s="24" t="s">
        <v>187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customFormat="1" ht="44.4" customHeight="1" spans="1:14">
      <c r="A38" s="24" t="s">
        <v>188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41" spans="14:14">
      <c r="N41" t="s">
        <v>13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G13" sqref="G13:H14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333333333333"/>
    <col min="17" max="17" width="11.1083333333333" customWidth="1"/>
  </cols>
  <sheetData>
    <row r="1" customFormat="1" ht="42" customHeight="1" spans="1:14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109</v>
      </c>
      <c r="B2" s="2"/>
      <c r="C2" s="2" t="s">
        <v>124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9" t="s">
        <v>110</v>
      </c>
      <c r="B3" s="29"/>
      <c r="C3" s="29" t="s">
        <v>121</v>
      </c>
      <c r="D3" s="29"/>
      <c r="E3" s="29"/>
      <c r="F3" s="29"/>
      <c r="G3" s="29"/>
      <c r="H3" s="29" t="s">
        <v>128</v>
      </c>
      <c r="I3" s="29"/>
      <c r="J3" s="29" t="s">
        <v>16</v>
      </c>
      <c r="K3" s="29"/>
      <c r="L3" s="29"/>
      <c r="M3" s="29"/>
      <c r="N3" s="29"/>
    </row>
    <row r="4" customFormat="1" spans="1:14">
      <c r="A4" s="29" t="s">
        <v>111</v>
      </c>
      <c r="B4" s="29"/>
      <c r="C4" s="29"/>
      <c r="D4" s="29"/>
      <c r="E4" s="29" t="s">
        <v>18</v>
      </c>
      <c r="F4" s="29" t="s">
        <v>129</v>
      </c>
      <c r="G4" s="29"/>
      <c r="H4" s="29" t="s">
        <v>130</v>
      </c>
      <c r="I4" s="29"/>
      <c r="J4" s="29" t="s">
        <v>22</v>
      </c>
      <c r="K4" s="29"/>
      <c r="L4" s="29" t="s">
        <v>131</v>
      </c>
      <c r="M4" s="29"/>
      <c r="N4" s="29" t="s">
        <v>23</v>
      </c>
    </row>
    <row r="5" customFormat="1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customFormat="1" spans="1:14">
      <c r="A6" s="29"/>
      <c r="B6" s="29"/>
      <c r="C6" s="30" t="s">
        <v>132</v>
      </c>
      <c r="D6" s="30"/>
      <c r="E6" s="29">
        <v>44</v>
      </c>
      <c r="F6" s="31">
        <v>44</v>
      </c>
      <c r="G6" s="32"/>
      <c r="H6" s="29">
        <v>44</v>
      </c>
      <c r="I6" s="29"/>
      <c r="J6" s="29">
        <v>10</v>
      </c>
      <c r="K6" s="29"/>
      <c r="L6" s="45">
        <v>1</v>
      </c>
      <c r="M6" s="29"/>
      <c r="N6" s="29">
        <v>10</v>
      </c>
    </row>
    <row r="7" customFormat="1" spans="1:14">
      <c r="A7" s="29"/>
      <c r="B7" s="29"/>
      <c r="C7" s="29" t="s">
        <v>133</v>
      </c>
      <c r="D7" s="29"/>
      <c r="E7" s="29">
        <v>44</v>
      </c>
      <c r="F7" s="31">
        <v>44</v>
      </c>
      <c r="G7" s="32"/>
      <c r="H7" s="29">
        <v>44</v>
      </c>
      <c r="I7" s="29"/>
      <c r="J7" s="29" t="s">
        <v>26</v>
      </c>
      <c r="K7" s="29"/>
      <c r="L7" s="45">
        <v>1</v>
      </c>
      <c r="M7" s="29"/>
      <c r="N7" s="29" t="s">
        <v>26</v>
      </c>
    </row>
    <row r="8" customFormat="1" spans="1:14">
      <c r="A8" s="29"/>
      <c r="B8" s="29"/>
      <c r="C8" s="29" t="s">
        <v>135</v>
      </c>
      <c r="D8" s="29"/>
      <c r="E8" s="29"/>
      <c r="F8" s="31"/>
      <c r="G8" s="32"/>
      <c r="H8" s="29"/>
      <c r="I8" s="29"/>
      <c r="J8" s="29" t="s">
        <v>26</v>
      </c>
      <c r="K8" s="29"/>
      <c r="L8" s="29"/>
      <c r="M8" s="29"/>
      <c r="N8" s="29" t="s">
        <v>26</v>
      </c>
    </row>
    <row r="9" customFormat="1" spans="1:14">
      <c r="A9" s="29"/>
      <c r="B9" s="29"/>
      <c r="C9" s="29" t="s">
        <v>119</v>
      </c>
      <c r="D9" s="29"/>
      <c r="E9" s="29"/>
      <c r="F9" s="29"/>
      <c r="G9" s="29"/>
      <c r="H9" s="29"/>
      <c r="I9" s="29"/>
      <c r="J9" s="29" t="s">
        <v>26</v>
      </c>
      <c r="K9" s="29"/>
      <c r="L9" s="29"/>
      <c r="M9" s="29"/>
      <c r="N9" s="29" t="s">
        <v>26</v>
      </c>
    </row>
    <row r="10" customFormat="1" spans="1:14">
      <c r="A10" s="29" t="s">
        <v>136</v>
      </c>
      <c r="B10" s="29" t="s">
        <v>29</v>
      </c>
      <c r="C10" s="29"/>
      <c r="D10" s="29"/>
      <c r="E10" s="29"/>
      <c r="F10" s="29"/>
      <c r="G10" s="29"/>
      <c r="H10" s="29" t="s">
        <v>137</v>
      </c>
      <c r="I10" s="29"/>
      <c r="J10" s="29"/>
      <c r="K10" s="29"/>
      <c r="L10" s="29"/>
      <c r="M10" s="29"/>
      <c r="N10" s="29"/>
    </row>
    <row r="11" customFormat="1" ht="37.8" customHeight="1" spans="1:14">
      <c r="A11" s="29"/>
      <c r="B11" s="6" t="s">
        <v>199</v>
      </c>
      <c r="C11" s="7"/>
      <c r="D11" s="7"/>
      <c r="E11" s="7"/>
      <c r="F11" s="7"/>
      <c r="G11" s="8"/>
      <c r="H11" s="6" t="s">
        <v>200</v>
      </c>
      <c r="I11" s="7"/>
      <c r="J11" s="7"/>
      <c r="K11" s="7"/>
      <c r="L11" s="7"/>
      <c r="M11" s="7"/>
      <c r="N11" s="8"/>
    </row>
    <row r="12" customFormat="1" spans="1:14">
      <c r="A12" s="33" t="s">
        <v>140</v>
      </c>
      <c r="B12" s="34" t="s">
        <v>36</v>
      </c>
      <c r="C12" s="34" t="s">
        <v>37</v>
      </c>
      <c r="D12" s="34" t="s">
        <v>38</v>
      </c>
      <c r="E12" s="34"/>
      <c r="F12" s="34"/>
      <c r="G12" s="34" t="s">
        <v>39</v>
      </c>
      <c r="H12" s="34" t="s">
        <v>40</v>
      </c>
      <c r="I12" s="34" t="s">
        <v>22</v>
      </c>
      <c r="J12" s="34"/>
      <c r="K12" s="34" t="s">
        <v>23</v>
      </c>
      <c r="L12" s="34"/>
      <c r="M12" s="34" t="s">
        <v>41</v>
      </c>
      <c r="N12" s="34"/>
    </row>
    <row r="13" customFormat="1" spans="1:14">
      <c r="A13" s="33"/>
      <c r="B13" s="34" t="s">
        <v>141</v>
      </c>
      <c r="C13" s="34" t="s">
        <v>142</v>
      </c>
      <c r="D13" s="35" t="s">
        <v>143</v>
      </c>
      <c r="E13" s="35"/>
      <c r="F13" s="35"/>
      <c r="G13" s="12" t="s">
        <v>201</v>
      </c>
      <c r="H13" s="12">
        <v>1646</v>
      </c>
      <c r="I13" s="34">
        <v>6</v>
      </c>
      <c r="J13" s="34"/>
      <c r="K13" s="34">
        <v>5</v>
      </c>
      <c r="L13" s="34"/>
      <c r="M13" s="34"/>
      <c r="N13" s="34"/>
    </row>
    <row r="14" customFormat="1" spans="1:14">
      <c r="A14" s="33"/>
      <c r="B14" s="34"/>
      <c r="C14" s="34"/>
      <c r="D14" s="35" t="s">
        <v>145</v>
      </c>
      <c r="E14" s="35"/>
      <c r="F14" s="35"/>
      <c r="G14" s="12" t="s">
        <v>202</v>
      </c>
      <c r="H14" s="12">
        <v>1642</v>
      </c>
      <c r="I14" s="34">
        <v>6</v>
      </c>
      <c r="J14" s="34"/>
      <c r="K14" s="34">
        <v>5</v>
      </c>
      <c r="L14" s="34"/>
      <c r="M14" s="34"/>
      <c r="N14" s="34"/>
    </row>
    <row r="15" customFormat="1" spans="1:14">
      <c r="A15" s="33"/>
      <c r="B15" s="34"/>
      <c r="C15" s="34"/>
      <c r="D15" s="36" t="s">
        <v>203</v>
      </c>
      <c r="E15" s="37"/>
      <c r="F15" s="38"/>
      <c r="G15" s="34" t="s">
        <v>204</v>
      </c>
      <c r="H15" s="34">
        <v>2</v>
      </c>
      <c r="I15" s="46">
        <v>6</v>
      </c>
      <c r="J15" s="47"/>
      <c r="K15" s="46">
        <v>5</v>
      </c>
      <c r="L15" s="47"/>
      <c r="M15" s="34"/>
      <c r="N15" s="34"/>
    </row>
    <row r="16" customFormat="1" spans="1:14">
      <c r="A16" s="33"/>
      <c r="B16" s="34"/>
      <c r="C16" s="34" t="s">
        <v>149</v>
      </c>
      <c r="D16" s="35" t="s">
        <v>69</v>
      </c>
      <c r="E16" s="35"/>
      <c r="F16" s="35"/>
      <c r="G16" s="34" t="s">
        <v>153</v>
      </c>
      <c r="H16" s="39">
        <v>0.9866</v>
      </c>
      <c r="I16" s="34">
        <v>5</v>
      </c>
      <c r="J16" s="34"/>
      <c r="K16" s="34">
        <v>4</v>
      </c>
      <c r="L16" s="34"/>
      <c r="M16" s="34"/>
      <c r="N16" s="34"/>
    </row>
    <row r="17" customFormat="1" spans="1:14">
      <c r="A17" s="33"/>
      <c r="B17" s="34"/>
      <c r="C17" s="34"/>
      <c r="D17" s="35" t="s">
        <v>205</v>
      </c>
      <c r="E17" s="35"/>
      <c r="F17" s="35"/>
      <c r="G17" s="40">
        <v>1</v>
      </c>
      <c r="H17" s="40">
        <v>1</v>
      </c>
      <c r="I17" s="34">
        <v>5</v>
      </c>
      <c r="J17" s="34"/>
      <c r="K17" s="34">
        <v>4</v>
      </c>
      <c r="L17" s="34"/>
      <c r="M17" s="34"/>
      <c r="N17" s="34"/>
    </row>
    <row r="18" customFormat="1" spans="1:14">
      <c r="A18" s="33"/>
      <c r="B18" s="34"/>
      <c r="C18" s="34" t="s">
        <v>154</v>
      </c>
      <c r="D18" s="35" t="s">
        <v>155</v>
      </c>
      <c r="E18" s="35"/>
      <c r="F18" s="35"/>
      <c r="G18" s="34" t="s">
        <v>156</v>
      </c>
      <c r="H18" s="34" t="s">
        <v>156</v>
      </c>
      <c r="I18" s="34">
        <v>6</v>
      </c>
      <c r="J18" s="34"/>
      <c r="K18" s="34">
        <v>5</v>
      </c>
      <c r="L18" s="34"/>
      <c r="M18" s="34"/>
      <c r="N18" s="34"/>
    </row>
    <row r="19" customFormat="1" spans="1:14">
      <c r="A19" s="33"/>
      <c r="B19" s="34"/>
      <c r="C19" s="34"/>
      <c r="D19" s="35" t="s">
        <v>193</v>
      </c>
      <c r="E19" s="35"/>
      <c r="F19" s="35"/>
      <c r="G19" s="34" t="s">
        <v>156</v>
      </c>
      <c r="H19" s="34" t="s">
        <v>156</v>
      </c>
      <c r="I19" s="34">
        <v>6</v>
      </c>
      <c r="J19" s="34"/>
      <c r="K19" s="34">
        <v>5</v>
      </c>
      <c r="L19" s="34"/>
      <c r="M19" s="34"/>
      <c r="N19" s="34"/>
    </row>
    <row r="20" customFormat="1" spans="1:14">
      <c r="A20" s="33"/>
      <c r="B20" s="34"/>
      <c r="C20" s="34" t="s">
        <v>159</v>
      </c>
      <c r="D20" s="35" t="s">
        <v>206</v>
      </c>
      <c r="E20" s="35"/>
      <c r="F20" s="35"/>
      <c r="G20" s="40">
        <v>1</v>
      </c>
      <c r="H20" s="40">
        <v>1</v>
      </c>
      <c r="I20" s="34">
        <v>5</v>
      </c>
      <c r="J20" s="34"/>
      <c r="K20" s="34">
        <v>5</v>
      </c>
      <c r="L20" s="34"/>
      <c r="M20" s="34"/>
      <c r="N20" s="34"/>
    </row>
    <row r="21" customFormat="1" spans="1:14">
      <c r="A21" s="33"/>
      <c r="B21" s="34"/>
      <c r="C21" s="34"/>
      <c r="D21" s="35" t="s">
        <v>207</v>
      </c>
      <c r="E21" s="35"/>
      <c r="F21" s="35"/>
      <c r="G21" s="41">
        <v>1</v>
      </c>
      <c r="H21" s="41">
        <v>1</v>
      </c>
      <c r="I21" s="34">
        <v>5</v>
      </c>
      <c r="J21" s="34"/>
      <c r="K21" s="34">
        <v>5</v>
      </c>
      <c r="L21" s="34"/>
      <c r="M21" s="34"/>
      <c r="N21" s="34"/>
    </row>
    <row r="22" customFormat="1" spans="1:14">
      <c r="A22" s="33"/>
      <c r="B22" s="34" t="s">
        <v>164</v>
      </c>
      <c r="C22" s="34" t="s">
        <v>165</v>
      </c>
      <c r="D22" s="35" t="s">
        <v>55</v>
      </c>
      <c r="E22" s="35"/>
      <c r="F22" s="35"/>
      <c r="G22" s="34" t="s">
        <v>56</v>
      </c>
      <c r="H22" s="34" t="s">
        <v>56</v>
      </c>
      <c r="I22" s="34">
        <v>5</v>
      </c>
      <c r="J22" s="34"/>
      <c r="K22" s="34">
        <v>5</v>
      </c>
      <c r="L22" s="34"/>
      <c r="M22" s="34"/>
      <c r="N22" s="34"/>
    </row>
    <row r="23" customFormat="1" spans="1:14">
      <c r="A23" s="33"/>
      <c r="B23" s="34"/>
      <c r="C23" s="34"/>
      <c r="D23" s="35" t="s">
        <v>166</v>
      </c>
      <c r="E23" s="35"/>
      <c r="F23" s="35"/>
      <c r="G23" s="34" t="s">
        <v>56</v>
      </c>
      <c r="H23" s="34" t="s">
        <v>56</v>
      </c>
      <c r="I23" s="34">
        <v>5</v>
      </c>
      <c r="J23" s="34"/>
      <c r="K23" s="34">
        <v>5</v>
      </c>
      <c r="L23" s="34"/>
      <c r="M23" s="34"/>
      <c r="N23" s="34"/>
    </row>
    <row r="24" customFormat="1" spans="1:14">
      <c r="A24" s="33"/>
      <c r="B24" s="34"/>
      <c r="C24" s="34" t="s">
        <v>167</v>
      </c>
      <c r="D24" s="35" t="s">
        <v>168</v>
      </c>
      <c r="E24" s="35"/>
      <c r="F24" s="35"/>
      <c r="G24" s="34" t="s">
        <v>169</v>
      </c>
      <c r="H24" s="34" t="s">
        <v>169</v>
      </c>
      <c r="I24" s="34">
        <v>5</v>
      </c>
      <c r="J24" s="34"/>
      <c r="K24" s="34">
        <v>4</v>
      </c>
      <c r="L24" s="34"/>
      <c r="M24" s="34"/>
      <c r="N24" s="34"/>
    </row>
    <row r="25" customFormat="1" spans="1:14">
      <c r="A25" s="33"/>
      <c r="B25" s="34"/>
      <c r="C25" s="34"/>
      <c r="D25" s="35" t="s">
        <v>208</v>
      </c>
      <c r="E25" s="35"/>
      <c r="F25" s="35"/>
      <c r="G25" s="42" t="s">
        <v>209</v>
      </c>
      <c r="H25" s="42" t="s">
        <v>209</v>
      </c>
      <c r="I25" s="34">
        <v>5</v>
      </c>
      <c r="J25" s="34"/>
      <c r="K25" s="34">
        <v>5</v>
      </c>
      <c r="L25" s="34"/>
      <c r="M25" s="34"/>
      <c r="N25" s="34"/>
    </row>
    <row r="26" customFormat="1" spans="1:14">
      <c r="A26" s="33"/>
      <c r="B26" s="34"/>
      <c r="C26" s="43" t="s">
        <v>173</v>
      </c>
      <c r="D26" s="36" t="s">
        <v>210</v>
      </c>
      <c r="E26" s="37"/>
      <c r="F26" s="38"/>
      <c r="G26" s="34" t="s">
        <v>175</v>
      </c>
      <c r="H26" s="34" t="s">
        <v>175</v>
      </c>
      <c r="I26" s="46">
        <v>5</v>
      </c>
      <c r="J26" s="47"/>
      <c r="K26" s="46">
        <v>4</v>
      </c>
      <c r="L26" s="47"/>
      <c r="M26" s="34"/>
      <c r="N26" s="34"/>
    </row>
    <row r="27" customFormat="1" spans="1:14">
      <c r="A27" s="33"/>
      <c r="B27" s="34"/>
      <c r="C27" s="44"/>
      <c r="D27" s="35" t="s">
        <v>176</v>
      </c>
      <c r="E27" s="35"/>
      <c r="F27" s="35"/>
      <c r="G27" s="42" t="s">
        <v>56</v>
      </c>
      <c r="H27" s="42" t="s">
        <v>56</v>
      </c>
      <c r="I27" s="34">
        <v>5</v>
      </c>
      <c r="J27" s="34"/>
      <c r="K27" s="34">
        <v>5</v>
      </c>
      <c r="L27" s="34"/>
      <c r="M27" s="34"/>
      <c r="N27" s="34"/>
    </row>
    <row r="28" customFormat="1" spans="1:14">
      <c r="A28" s="33"/>
      <c r="B28" s="34" t="s">
        <v>178</v>
      </c>
      <c r="C28" s="34" t="s">
        <v>179</v>
      </c>
      <c r="D28" s="35" t="s">
        <v>180</v>
      </c>
      <c r="E28" s="35"/>
      <c r="F28" s="35"/>
      <c r="G28" s="34" t="s">
        <v>181</v>
      </c>
      <c r="H28" s="34" t="s">
        <v>181</v>
      </c>
      <c r="I28" s="34">
        <v>5</v>
      </c>
      <c r="J28" s="34"/>
      <c r="K28" s="34">
        <v>4</v>
      </c>
      <c r="L28" s="34"/>
      <c r="M28" s="34"/>
      <c r="N28" s="34"/>
    </row>
    <row r="29" customFormat="1" spans="1:14">
      <c r="A29" s="33"/>
      <c r="B29" s="34"/>
      <c r="C29" s="34"/>
      <c r="D29" s="35" t="s">
        <v>182</v>
      </c>
      <c r="E29" s="35"/>
      <c r="F29" s="35"/>
      <c r="G29" s="34" t="s">
        <v>181</v>
      </c>
      <c r="H29" s="34" t="s">
        <v>181</v>
      </c>
      <c r="I29" s="34">
        <v>5</v>
      </c>
      <c r="J29" s="34"/>
      <c r="K29" s="34">
        <v>5</v>
      </c>
      <c r="L29" s="34"/>
      <c r="M29" s="34"/>
      <c r="N29" s="34"/>
    </row>
    <row r="30" customFormat="1" spans="1:14">
      <c r="A30" s="20" t="s">
        <v>183</v>
      </c>
      <c r="B30" s="20"/>
      <c r="C30" s="20"/>
      <c r="D30" s="20"/>
      <c r="E30" s="20"/>
      <c r="F30" s="20"/>
      <c r="G30" s="20"/>
      <c r="H30" s="20"/>
      <c r="I30" s="20">
        <f>SUM(I13:J29)</f>
        <v>90</v>
      </c>
      <c r="J30" s="20"/>
      <c r="K30" s="20">
        <f>SUM(K13:L29)</f>
        <v>80</v>
      </c>
      <c r="L30" s="20"/>
      <c r="M30" s="10"/>
      <c r="N30" s="10"/>
    </row>
    <row r="31" customFormat="1" spans="1:14">
      <c r="A31" s="21" t="s">
        <v>184</v>
      </c>
      <c r="B31" s="22" t="s">
        <v>185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8"/>
    </row>
    <row r="32" customFormat="1" spans="1:14">
      <c r="A32" s="24" t="s">
        <v>186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customFormat="1" ht="55.2" customHeight="1" spans="1:14">
      <c r="A33" s="24" t="s">
        <v>187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customFormat="1" ht="47.4" customHeight="1" spans="1:14">
      <c r="A34" s="24" t="s">
        <v>188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G13" sqref="G13:H13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333333333333"/>
    <col min="17" max="17" width="11.1083333333333" customWidth="1"/>
  </cols>
  <sheetData>
    <row r="1" customFormat="1" ht="42" customHeight="1" spans="1:14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109</v>
      </c>
      <c r="B2" s="2"/>
      <c r="C2" s="2" t="s">
        <v>212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110</v>
      </c>
      <c r="B3" s="2"/>
      <c r="C3" s="2" t="s">
        <v>121</v>
      </c>
      <c r="D3" s="2"/>
      <c r="E3" s="2"/>
      <c r="F3" s="2"/>
      <c r="G3" s="2"/>
      <c r="H3" s="2" t="s">
        <v>128</v>
      </c>
      <c r="I3" s="2"/>
      <c r="J3" s="2" t="s">
        <v>16</v>
      </c>
      <c r="K3" s="2"/>
      <c r="L3" s="2"/>
      <c r="M3" s="2"/>
      <c r="N3" s="2"/>
    </row>
    <row r="4" customFormat="1" spans="1:14">
      <c r="A4" s="2" t="s">
        <v>111</v>
      </c>
      <c r="B4" s="2"/>
      <c r="C4" s="2"/>
      <c r="D4" s="2"/>
      <c r="E4" s="2" t="s">
        <v>18</v>
      </c>
      <c r="F4" s="2" t="s">
        <v>129</v>
      </c>
      <c r="G4" s="2"/>
      <c r="H4" s="2" t="s">
        <v>130</v>
      </c>
      <c r="I4" s="2"/>
      <c r="J4" s="2" t="s">
        <v>22</v>
      </c>
      <c r="K4" s="2"/>
      <c r="L4" s="2" t="s">
        <v>131</v>
      </c>
      <c r="M4" s="2"/>
      <c r="N4" s="2" t="s">
        <v>23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132</v>
      </c>
      <c r="D6" s="3"/>
      <c r="E6" s="2">
        <v>0</v>
      </c>
      <c r="F6" s="4">
        <v>1628.4</v>
      </c>
      <c r="G6" s="5"/>
      <c r="H6" s="2">
        <v>53.48</v>
      </c>
      <c r="I6" s="2"/>
      <c r="J6" s="2">
        <v>10</v>
      </c>
      <c r="K6" s="2"/>
      <c r="L6" s="25">
        <f>H6/F6</f>
        <v>0.0328420535494964</v>
      </c>
      <c r="M6" s="2"/>
      <c r="N6" s="2">
        <v>0</v>
      </c>
    </row>
    <row r="7" customFormat="1" spans="1:14">
      <c r="A7" s="2"/>
      <c r="B7" s="2"/>
      <c r="C7" s="2" t="s">
        <v>133</v>
      </c>
      <c r="D7" s="2"/>
      <c r="E7" s="2">
        <v>0</v>
      </c>
      <c r="F7" s="4">
        <v>1628.4</v>
      </c>
      <c r="G7" s="5"/>
      <c r="H7" s="2">
        <v>53.48</v>
      </c>
      <c r="I7" s="2"/>
      <c r="J7" s="2" t="s">
        <v>26</v>
      </c>
      <c r="K7" s="2"/>
      <c r="L7" s="2"/>
      <c r="M7" s="2"/>
      <c r="N7" s="2" t="s">
        <v>26</v>
      </c>
    </row>
    <row r="8" customFormat="1" spans="1:14">
      <c r="A8" s="2"/>
      <c r="B8" s="2"/>
      <c r="C8" s="2" t="s">
        <v>135</v>
      </c>
      <c r="D8" s="2"/>
      <c r="E8" s="2"/>
      <c r="F8" s="4"/>
      <c r="G8" s="5"/>
      <c r="H8" s="2"/>
      <c r="I8" s="2"/>
      <c r="J8" s="2" t="s">
        <v>26</v>
      </c>
      <c r="K8" s="2"/>
      <c r="L8" s="2"/>
      <c r="M8" s="2"/>
      <c r="N8" s="2" t="s">
        <v>26</v>
      </c>
    </row>
    <row r="9" customFormat="1" spans="1:14">
      <c r="A9" s="2"/>
      <c r="B9" s="2"/>
      <c r="C9" s="2" t="s">
        <v>119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customFormat="1" spans="1:14">
      <c r="A10" s="2" t="s">
        <v>136</v>
      </c>
      <c r="B10" s="2" t="s">
        <v>29</v>
      </c>
      <c r="C10" s="2"/>
      <c r="D10" s="2"/>
      <c r="E10" s="2"/>
      <c r="F10" s="2"/>
      <c r="G10" s="2"/>
      <c r="H10" s="2" t="s">
        <v>137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6" t="s">
        <v>213</v>
      </c>
      <c r="C11" s="7"/>
      <c r="D11" s="7"/>
      <c r="E11" s="7"/>
      <c r="F11" s="7"/>
      <c r="G11" s="8"/>
      <c r="H11" s="6" t="s">
        <v>214</v>
      </c>
      <c r="I11" s="7"/>
      <c r="J11" s="7"/>
      <c r="K11" s="7"/>
      <c r="L11" s="7"/>
      <c r="M11" s="7"/>
      <c r="N11" s="8"/>
    </row>
    <row r="12" customFormat="1" spans="1:14">
      <c r="A12" s="9" t="s">
        <v>140</v>
      </c>
      <c r="B12" s="10" t="s">
        <v>36</v>
      </c>
      <c r="C12" s="10" t="s">
        <v>37</v>
      </c>
      <c r="D12" s="10" t="s">
        <v>38</v>
      </c>
      <c r="E12" s="10"/>
      <c r="F12" s="10"/>
      <c r="G12" s="10" t="s">
        <v>39</v>
      </c>
      <c r="H12" s="10" t="s">
        <v>40</v>
      </c>
      <c r="I12" s="10" t="s">
        <v>22</v>
      </c>
      <c r="J12" s="10"/>
      <c r="K12" s="10" t="s">
        <v>23</v>
      </c>
      <c r="L12" s="10"/>
      <c r="M12" s="10" t="s">
        <v>41</v>
      </c>
      <c r="N12" s="10"/>
    </row>
    <row r="13" customFormat="1" spans="1:14">
      <c r="A13" s="9"/>
      <c r="B13" s="10" t="s">
        <v>141</v>
      </c>
      <c r="C13" s="10" t="s">
        <v>142</v>
      </c>
      <c r="D13" s="11" t="s">
        <v>215</v>
      </c>
      <c r="E13" s="11"/>
      <c r="F13" s="11"/>
      <c r="G13" s="12" t="s">
        <v>216</v>
      </c>
      <c r="H13" s="12">
        <v>5</v>
      </c>
      <c r="I13" s="10">
        <v>18</v>
      </c>
      <c r="J13" s="10"/>
      <c r="K13" s="10">
        <v>9</v>
      </c>
      <c r="L13" s="10"/>
      <c r="M13" s="10"/>
      <c r="N13" s="10"/>
    </row>
    <row r="14" customFormat="1" spans="1:14">
      <c r="A14" s="9"/>
      <c r="B14" s="10"/>
      <c r="C14" s="10" t="s">
        <v>149</v>
      </c>
      <c r="D14" s="11" t="s">
        <v>217</v>
      </c>
      <c r="E14" s="11"/>
      <c r="F14" s="11"/>
      <c r="G14" s="13">
        <v>1</v>
      </c>
      <c r="H14" s="13">
        <v>1</v>
      </c>
      <c r="I14" s="10">
        <v>10</v>
      </c>
      <c r="J14" s="10"/>
      <c r="K14" s="10">
        <v>9</v>
      </c>
      <c r="L14" s="10"/>
      <c r="M14" s="10"/>
      <c r="N14" s="10"/>
    </row>
    <row r="15" customFormat="1" spans="1:14">
      <c r="A15" s="9"/>
      <c r="B15" s="10"/>
      <c r="C15" s="10" t="s">
        <v>154</v>
      </c>
      <c r="D15" s="11" t="s">
        <v>218</v>
      </c>
      <c r="E15" s="11"/>
      <c r="F15" s="11"/>
      <c r="G15" s="10" t="s">
        <v>156</v>
      </c>
      <c r="H15" s="10" t="s">
        <v>156</v>
      </c>
      <c r="I15" s="10">
        <v>6</v>
      </c>
      <c r="J15" s="10"/>
      <c r="K15" s="10">
        <v>5</v>
      </c>
      <c r="L15" s="10"/>
      <c r="M15" s="10"/>
      <c r="N15" s="10"/>
    </row>
    <row r="16" customFormat="1" spans="1:14">
      <c r="A16" s="9"/>
      <c r="B16" s="10"/>
      <c r="C16" s="10"/>
      <c r="D16" s="11" t="s">
        <v>219</v>
      </c>
      <c r="E16" s="11"/>
      <c r="F16" s="11"/>
      <c r="G16" s="10" t="s">
        <v>156</v>
      </c>
      <c r="H16" s="10" t="s">
        <v>156</v>
      </c>
      <c r="I16" s="10">
        <v>6</v>
      </c>
      <c r="J16" s="10"/>
      <c r="K16" s="10">
        <v>5</v>
      </c>
      <c r="L16" s="10"/>
      <c r="M16" s="10"/>
      <c r="N16" s="10"/>
    </row>
    <row r="17" customFormat="1" spans="1:14">
      <c r="A17" s="9"/>
      <c r="B17" s="10"/>
      <c r="C17" s="10" t="s">
        <v>159</v>
      </c>
      <c r="D17" s="11" t="s">
        <v>206</v>
      </c>
      <c r="E17" s="11"/>
      <c r="F17" s="11"/>
      <c r="G17" s="13">
        <v>1</v>
      </c>
      <c r="H17" s="13">
        <v>1</v>
      </c>
      <c r="I17" s="10">
        <v>10</v>
      </c>
      <c r="J17" s="10"/>
      <c r="K17" s="10">
        <v>9</v>
      </c>
      <c r="L17" s="10"/>
      <c r="M17" s="10"/>
      <c r="N17" s="10"/>
    </row>
    <row r="18" customFormat="1" spans="1:14">
      <c r="A18" s="9"/>
      <c r="B18" s="10" t="s">
        <v>164</v>
      </c>
      <c r="C18" s="10" t="s">
        <v>165</v>
      </c>
      <c r="D18" s="11" t="s">
        <v>55</v>
      </c>
      <c r="E18" s="11"/>
      <c r="F18" s="11"/>
      <c r="G18" s="10" t="s">
        <v>56</v>
      </c>
      <c r="H18" s="10" t="s">
        <v>56</v>
      </c>
      <c r="I18" s="10">
        <v>5</v>
      </c>
      <c r="J18" s="10"/>
      <c r="K18" s="10">
        <v>4</v>
      </c>
      <c r="L18" s="10"/>
      <c r="M18" s="10"/>
      <c r="N18" s="10"/>
    </row>
    <row r="19" customFormat="1" spans="1:14">
      <c r="A19" s="9"/>
      <c r="B19" s="10"/>
      <c r="C19" s="10"/>
      <c r="D19" s="11" t="s">
        <v>166</v>
      </c>
      <c r="E19" s="11"/>
      <c r="F19" s="11"/>
      <c r="G19" s="10" t="s">
        <v>56</v>
      </c>
      <c r="H19" s="10" t="s">
        <v>56</v>
      </c>
      <c r="I19" s="10">
        <v>5</v>
      </c>
      <c r="J19" s="10"/>
      <c r="K19" s="10">
        <v>5</v>
      </c>
      <c r="L19" s="10"/>
      <c r="M19" s="10"/>
      <c r="N19" s="10"/>
    </row>
    <row r="20" customFormat="1" spans="1:14">
      <c r="A20" s="9"/>
      <c r="B20" s="10"/>
      <c r="C20" s="10" t="s">
        <v>167</v>
      </c>
      <c r="D20" s="11" t="s">
        <v>220</v>
      </c>
      <c r="E20" s="11"/>
      <c r="F20" s="11"/>
      <c r="G20" s="10" t="s">
        <v>169</v>
      </c>
      <c r="H20" s="10" t="s">
        <v>169</v>
      </c>
      <c r="I20" s="10">
        <v>5</v>
      </c>
      <c r="J20" s="10"/>
      <c r="K20" s="10">
        <v>4</v>
      </c>
      <c r="L20" s="10"/>
      <c r="M20" s="10"/>
      <c r="N20" s="10"/>
    </row>
    <row r="21" customFormat="1" spans="1:14">
      <c r="A21" s="9"/>
      <c r="B21" s="10"/>
      <c r="C21" s="10"/>
      <c r="D21" s="11" t="s">
        <v>221</v>
      </c>
      <c r="E21" s="11"/>
      <c r="F21" s="11"/>
      <c r="G21" s="14" t="s">
        <v>209</v>
      </c>
      <c r="H21" s="14" t="s">
        <v>209</v>
      </c>
      <c r="I21" s="10">
        <v>5</v>
      </c>
      <c r="J21" s="10"/>
      <c r="K21" s="10">
        <v>5</v>
      </c>
      <c r="L21" s="10"/>
      <c r="M21" s="10"/>
      <c r="N21" s="10"/>
    </row>
    <row r="22" customFormat="1" spans="1:14">
      <c r="A22" s="9"/>
      <c r="B22" s="10"/>
      <c r="C22" s="15" t="s">
        <v>173</v>
      </c>
      <c r="D22" s="16" t="s">
        <v>210</v>
      </c>
      <c r="E22" s="17"/>
      <c r="F22" s="18"/>
      <c r="G22" s="10" t="s">
        <v>175</v>
      </c>
      <c r="H22" s="10" t="s">
        <v>175</v>
      </c>
      <c r="I22" s="26">
        <v>5</v>
      </c>
      <c r="J22" s="27"/>
      <c r="K22" s="26">
        <v>4</v>
      </c>
      <c r="L22" s="27"/>
      <c r="M22" s="10"/>
      <c r="N22" s="10"/>
    </row>
    <row r="23" customFormat="1" spans="1:14">
      <c r="A23" s="9"/>
      <c r="B23" s="10"/>
      <c r="C23" s="19"/>
      <c r="D23" s="11" t="s">
        <v>176</v>
      </c>
      <c r="E23" s="11"/>
      <c r="F23" s="11"/>
      <c r="G23" s="14" t="s">
        <v>56</v>
      </c>
      <c r="H23" s="14" t="s">
        <v>56</v>
      </c>
      <c r="I23" s="10">
        <v>5</v>
      </c>
      <c r="J23" s="10"/>
      <c r="K23" s="10">
        <v>4</v>
      </c>
      <c r="L23" s="10"/>
      <c r="M23" s="10"/>
      <c r="N23" s="10"/>
    </row>
    <row r="24" customFormat="1" spans="1:14">
      <c r="A24" s="9"/>
      <c r="B24" s="10" t="s">
        <v>178</v>
      </c>
      <c r="C24" s="10" t="s">
        <v>179</v>
      </c>
      <c r="D24" s="11" t="s">
        <v>180</v>
      </c>
      <c r="E24" s="11"/>
      <c r="F24" s="11"/>
      <c r="G24" s="10" t="s">
        <v>181</v>
      </c>
      <c r="H24" s="10" t="s">
        <v>181</v>
      </c>
      <c r="I24" s="10">
        <v>5</v>
      </c>
      <c r="J24" s="10"/>
      <c r="K24" s="10">
        <v>4</v>
      </c>
      <c r="L24" s="10"/>
      <c r="M24" s="10"/>
      <c r="N24" s="10"/>
    </row>
    <row r="25" customFormat="1" spans="1:14">
      <c r="A25" s="9"/>
      <c r="B25" s="10"/>
      <c r="C25" s="10"/>
      <c r="D25" s="11" t="s">
        <v>182</v>
      </c>
      <c r="E25" s="11"/>
      <c r="F25" s="11"/>
      <c r="G25" s="10" t="s">
        <v>181</v>
      </c>
      <c r="H25" s="10" t="s">
        <v>181</v>
      </c>
      <c r="I25" s="10">
        <v>5</v>
      </c>
      <c r="J25" s="10"/>
      <c r="K25" s="10">
        <v>5</v>
      </c>
      <c r="L25" s="10"/>
      <c r="M25" s="10"/>
      <c r="N25" s="10"/>
    </row>
    <row r="26" customFormat="1" spans="1:14">
      <c r="A26" s="20" t="s">
        <v>183</v>
      </c>
      <c r="B26" s="20"/>
      <c r="C26" s="20"/>
      <c r="D26" s="20"/>
      <c r="E26" s="20"/>
      <c r="F26" s="20"/>
      <c r="G26" s="20"/>
      <c r="H26" s="20"/>
      <c r="I26" s="20">
        <f>SUM(I13:J25)</f>
        <v>90</v>
      </c>
      <c r="J26" s="20"/>
      <c r="K26" s="20">
        <f>SUM(K13:L25)</f>
        <v>72</v>
      </c>
      <c r="L26" s="20"/>
      <c r="M26" s="10"/>
      <c r="N26" s="10"/>
    </row>
    <row r="27" customFormat="1" spans="1:14">
      <c r="A27" s="21" t="s">
        <v>184</v>
      </c>
      <c r="B27" s="22" t="s">
        <v>185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8"/>
    </row>
    <row r="28" customFormat="1" spans="1:14">
      <c r="A28" s="24" t="s">
        <v>186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customFormat="1" ht="55.2" customHeight="1" spans="1:14">
      <c r="A29" s="24" t="s">
        <v>187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customFormat="1" ht="47.4" customHeight="1" spans="1:14">
      <c r="A30" s="24" t="s">
        <v>188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customFormat="1"/>
    <row r="32" customFormat="1"/>
    <row r="33" customFormat="1" spans="14:14">
      <c r="N33" t="s">
        <v>13</v>
      </c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省级部门预算项目支出绩效自评表（中央转移支付）</vt:lpstr>
      <vt:lpstr>项目支出-业务费</vt:lpstr>
      <vt:lpstr>项目支出-两庭维护费</vt:lpstr>
      <vt:lpstr>两庭建设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慢热</cp:lastModifiedBy>
  <dcterms:created xsi:type="dcterms:W3CDTF">2018-12-06T00:45:00Z</dcterms:created>
  <cp:lastPrinted>2020-03-13T02:25:00Z</cp:lastPrinted>
  <dcterms:modified xsi:type="dcterms:W3CDTF">2022-08-22T02:19:43Z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