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tabRatio="899"/>
  </bookViews>
  <sheets>
    <sheet name="封面" sheetId="10" r:id="rId1"/>
    <sheet name="目录" sheetId="12" r:id="rId2"/>
    <sheet name="省级部门整体支出绩效自评表" sheetId="4" r:id="rId3"/>
    <sheet name="部门预算项目支出绩效自评结果汇总表" sheetId="5" r:id="rId4"/>
    <sheet name="业务费" sheetId="2" r:id="rId5"/>
    <sheet name="法庭运维费" sheetId="13" r:id="rId6"/>
    <sheet name="省对市县转移支付绩效自评结果汇总表" sheetId="6" r:id="rId7"/>
    <sheet name="中央政法转移支付资金" sheetId="3" r:id="rId8"/>
  </sheets>
  <calcPr calcId="144525"/>
</workbook>
</file>

<file path=xl/sharedStrings.xml><?xml version="1.0" encoding="utf-8"?>
<sst xmlns="http://schemas.openxmlformats.org/spreadsheetml/2006/main" count="405" uniqueCount="231">
  <si>
    <r>
      <rPr>
        <b/>
        <sz val="36"/>
        <color theme="1"/>
        <rFont val="宋体"/>
        <charset val="134"/>
        <scheme val="minor"/>
      </rPr>
      <t>2021年度省级预算执行情况绩效自评报表</t>
    </r>
    <r>
      <rPr>
        <b/>
        <sz val="28"/>
        <color theme="1"/>
        <rFont val="宋体"/>
        <charset val="134"/>
        <scheme val="minor"/>
      </rPr>
      <t xml:space="preserve">
</t>
    </r>
  </si>
  <si>
    <t xml:space="preserve">                                 编报部门（单位公章）：天祝藏族自治县人民法院</t>
  </si>
  <si>
    <t xml:space="preserve">                                 编报日期：2022年2月25日</t>
  </si>
  <si>
    <t xml:space="preserve">                                 联系人及电话：罗冰杨  0935-5938698</t>
  </si>
  <si>
    <t>2021年度省级预算执行情况绩效单位自评报表目录</t>
  </si>
  <si>
    <t>一、部门自评报告</t>
  </si>
  <si>
    <t>二、部门整体支出自评表</t>
  </si>
  <si>
    <t>三、部门预算项目支出绩效自评结果汇总表</t>
  </si>
  <si>
    <t xml:space="preserve">  1.业务费项目绩效自评表</t>
  </si>
  <si>
    <t xml:space="preserve">  2.法庭运维费项目绩效自评表</t>
  </si>
  <si>
    <t>四、省对市县转移支付支出绩效自评结果汇总表</t>
  </si>
  <si>
    <t xml:space="preserve">  1.中央政法转移支付资金绩效自评表</t>
  </si>
  <si>
    <r>
      <rPr>
        <b/>
        <sz val="20"/>
        <color rgb="FF000000"/>
        <rFont val="宋体"/>
        <charset val="134"/>
      </rPr>
      <t>2021年</t>
    </r>
    <r>
      <rPr>
        <b/>
        <u/>
        <sz val="20"/>
        <color rgb="FF000000"/>
        <rFont val="宋体"/>
        <charset val="134"/>
      </rPr>
      <t xml:space="preserve"> 天祝藏族自治县人民法院 </t>
    </r>
    <r>
      <rPr>
        <b/>
        <sz val="20"/>
        <color rgb="FF000000"/>
        <rFont val="宋体"/>
        <charset val="134"/>
      </rPr>
      <t>部门整体支出绩效自评表</t>
    </r>
  </si>
  <si>
    <t>部门名称</t>
  </si>
  <si>
    <t>天祝藏族自治县人民法院</t>
  </si>
  <si>
    <t>部门整体支出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</si>
  <si>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</si>
  <si>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</si>
  <si>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</si>
  <si>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</si>
  <si>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</si>
  <si>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</si>
  <si>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</si>
  <si>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</si>
  <si>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</si>
  <si>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</si>
  <si>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</si>
  <si>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</si>
  <si>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</si>
  <si>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目标1：充分发挥审判职能作用，为我县经济社会发展提供有力司法保障。2021年度我院计划做好各类案件的受理和审判工作，案件结案率、法定审限内结案率、执行案件结案率均达到80%以上。</t>
  </si>
  <si>
    <t>目标1完成情况：2021年我院坚持以人民为中心的发展思想，忠实履行审判职责，受理各类案件6978件，结案5897件，结案率84.51%。其中，受理刑事案件154件，审结111件，结案率72.08%；受理各类民商事案件4946件，审结4293件，结案率86.8%，其中调解结案1174件、撤诉结案2003件，调撤率64.23%；受理各类行政案件72件，审结41件，结案率56.94%；受理执行案件1791件，执结1439件，执结率80.35%。</t>
  </si>
  <si>
    <t>目标2：坚持人民情怀，更加细化便民措施，勇担脱贫攻坚政治责任，切实加强民生司法保障。</t>
  </si>
  <si>
    <t>目标2完成情况：2021年我院聚力解决人民群众反映强烈的“立案难”问题，依托人民法院业务办理智能化，大力推广网上立案、跨域立案等一系列便民措施，畅通诉讼服务渠道，提供一站通办、一网通办、一号通办及12368法律服务热线等诉讼服务，为人民群众提供便捷高效的立案服务；持续加大民生领域执法司法保障力度，依法妥善审理各类涉农案件，坚持解决好涉诉“三农”问题，开辟涉贫领域的绿色服务通道，做到涉贫案件优先立案、审理和执行，确保贫困户利益得到及时保障。</t>
  </si>
  <si>
    <t>目标3：计划在全县开展法制宣传活动100次以上，积极营造学法、懂法、守法、用法的良好氛围，主动把法律知识送到家，把法庭搬到村，让矛盾纠纷化解在田间地头。</t>
  </si>
  <si>
    <t>目标3完成情况：2021年我院在辖区内积极开展法治宣讲活动105次，利用重要节日节点，开展送法进校园、进企业、进社区等“八进”活动，广泛宣传疫情防控、扫黑除恶、防电信网络诈骗、反邪教等法律知识，主动把法律知识送到家，把法庭搬到村，让矛盾纠纷化解在田间地头。</t>
  </si>
  <si>
    <t>目标4：为进一步提高干警的业务素质，努力建设党和人民信得过、靠得住、能放心的法院队伍，根据年度培训工作计划完成相关培训工作切实提高司法队伍建设水平。</t>
  </si>
  <si>
    <t>目标4完成情况：2021年我院准确把握新时代法院队伍能力建设要求，充分发挥教育培训作用，积极组织干警参加“法官大讲堂”暨《民法典》等新出台法律法规培训及其他业务培训84场，通过庭审观摩、案件评查等活动，全方位提高干警综合素能和司法水平。</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</si>
  <si>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</si>
  <si>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</si>
  <si>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</si>
  <si>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</si>
  <si>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</si>
  <si>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</si>
  <si>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</si>
  <si>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</si>
  <si>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</si>
  <si>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</si>
  <si>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</si>
  <si>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偏差原因：由于智慧法院的建设资金年底下达，项目还未实施，加之审判法庭扩建项目附属设施还没完工导致预算执行率较低。
改进措施：下一年度我院将督促加快项目的实施进度，保质保量完成各类项目的计划任务，提高预算执行率。</t>
  </si>
  <si>
    <t>“三公经费”控制率</t>
  </si>
  <si>
    <t>≤100%</t>
  </si>
  <si>
    <t>由于本年度公务用车运行维护费增加导致“三公经费”超出预算数，但在合理范围内。</t>
  </si>
  <si>
    <t>结转结余变动率</t>
  </si>
  <si>
    <t>≤0%</t>
  </si>
  <si>
    <t>偏差原因：由于智慧法院的建设资金年底下达，项目还未实施，加之审判法庭扩建项目附属设施还没完工导致结转结余资金较去年增加。
改进措施：下一年度我院将督促加快项目的实施进度，减少年度资金的结余。</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</si>
  <si>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</si>
  <si>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</si>
  <si>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</si>
  <si>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</si>
  <si>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</si>
  <si>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</si>
  <si>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</si>
  <si>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</si>
  <si>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</si>
  <si>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</si>
  <si>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</si>
  <si>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</si>
  <si>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</si>
  <si>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</si>
  <si>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</si>
  <si>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产出数量指标1—民商事案件结案率</t>
  </si>
  <si>
    <t>≥85%</t>
  </si>
  <si>
    <t>产出数量指标2—行政案件结案率</t>
  </si>
  <si>
    <t>≥56%</t>
  </si>
  <si>
    <t>产出数量指标3—刑事案件结案率</t>
  </si>
  <si>
    <t>≥70%</t>
  </si>
  <si>
    <t>产出数量指标4—执结率</t>
  </si>
  <si>
    <t>≥80%</t>
  </si>
  <si>
    <t>产出数量指标5—培训工作完成率</t>
  </si>
  <si>
    <t>=100%</t>
  </si>
  <si>
    <t>产出数量指标6—法制宣传工作完成率</t>
  </si>
  <si>
    <t>产出质量指标1—一审服判息诉率</t>
  </si>
  <si>
    <t>≥90%</t>
  </si>
  <si>
    <t>产出质量指标2—再审审查率</t>
  </si>
  <si>
    <t>≤5%</t>
  </si>
  <si>
    <t>达到目标值。</t>
  </si>
  <si>
    <t>产出质量指标3—培训考核通过率</t>
  </si>
  <si>
    <t>产出时效指标1—法定审限内结案率</t>
  </si>
  <si>
    <t>≥95%</t>
  </si>
  <si>
    <t>产出时效指标2—培训工作完成及时性</t>
  </si>
  <si>
    <t>及时</t>
  </si>
  <si>
    <t>产出时效指标3—法治宣传栏展板制作及时性</t>
  </si>
  <si>
    <t>产出成本指标—成本控制情况</t>
  </si>
  <si>
    <t>在预算范围内</t>
  </si>
  <si>
    <t>部门效果目标</t>
  </si>
  <si>
    <t>经济效益指标1—执行标的到位率</t>
  </si>
  <si>
    <t>≥25%</t>
  </si>
  <si>
    <t>偏差原因：由于部分被执行人法律意识淡薄，拒不履行相关义务导致执行标的到位率低。
改进措施：下一年度我院将集中力量，攻克钉子户，树立全局一盘棋，审执兼顾，通盘解决执行难的工作思路，提高执行的效率。</t>
  </si>
  <si>
    <t>社会效益指标1—民商事案件调撤率</t>
  </si>
  <si>
    <t>≥60%</t>
  </si>
  <si>
    <t>社会效益指标2—院庭长结案占比</t>
  </si>
  <si>
    <t>≥55%</t>
  </si>
  <si>
    <t>社会影响</t>
  </si>
  <si>
    <t>单位获奖情况</t>
  </si>
  <si>
    <t>有</t>
  </si>
  <si>
    <t>违法违纪情况</t>
  </si>
  <si>
    <t>无</t>
  </si>
  <si>
    <t>能力建设</t>
  </si>
  <si>
    <t>长效管理</t>
  </si>
  <si>
    <t>中期规划建设完备程度</t>
  </si>
  <si>
    <t>完备</t>
  </si>
  <si>
    <t>人力资源建设</t>
  </si>
  <si>
    <t>人员培训机制完备性</t>
  </si>
  <si>
    <t>档案管理</t>
  </si>
  <si>
    <t>档案管理完备性</t>
  </si>
  <si>
    <t>服务对象满意度</t>
  </si>
  <si>
    <t>服务对象的满意度</t>
  </si>
  <si>
    <t>社会公众满意度</t>
  </si>
  <si>
    <t>合    计</t>
  </si>
  <si>
    <t>其他需要说明的问题：无。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</si>
  <si>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</si>
  <si>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</si>
  <si>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2021年度省级部门预算支出项目绩效自评结果汇总表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</si>
  <si>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</si>
  <si>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</si>
  <si>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</si>
  <si>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</si>
  <si>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</si>
  <si>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</si>
  <si>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</si>
  <si>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</si>
  <si>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</si>
  <si>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</si>
  <si>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</si>
  <si>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其他资金</t>
  </si>
  <si>
    <t>业务费</t>
  </si>
  <si>
    <t>法庭运维费</t>
  </si>
  <si>
    <t>合计</t>
  </si>
  <si>
    <r>
      <rPr>
        <b/>
        <sz val="20"/>
        <color theme="1"/>
        <rFont val="宋体"/>
        <charset val="134"/>
      </rPr>
      <t>2021年</t>
    </r>
    <r>
      <rPr>
        <b/>
        <u/>
        <sz val="20"/>
        <color theme="1"/>
        <rFont val="宋体"/>
        <charset val="134"/>
      </rPr>
      <t xml:space="preserve"> 天祝藏族自治县人民法院 </t>
    </r>
    <r>
      <rPr>
        <b/>
        <sz val="20"/>
        <color theme="1"/>
        <rFont val="宋体"/>
        <charset val="134"/>
      </rPr>
      <t>部门预算项目支出绩效自评表</t>
    </r>
  </si>
  <si>
    <t>业务费（本级）</t>
  </si>
  <si>
    <t>实施单位</t>
  </si>
  <si>
    <t>全年预算数</t>
  </si>
  <si>
    <t>全年执行数</t>
  </si>
  <si>
    <t>执行率</t>
  </si>
  <si>
    <t>年度资金总额</t>
  </si>
  <si>
    <t>其中：当年财政拨款</t>
  </si>
  <si>
    <t xml:space="preserve">      上年结转资金</t>
  </si>
  <si>
    <t xml:space="preserve">  其他资金</t>
  </si>
  <si>
    <t>年度总体目标</t>
  </si>
  <si>
    <t>实际完成情况</t>
  </si>
  <si>
    <t>合理使用业务费，保障法院审判执行业务正常运转，提高审判办案质效，使得结案率、执结率均达到80%以上。</t>
  </si>
  <si>
    <t>2021年我院业务费主要用于支付办公费、咨询费、物业管理、维修（护）费、基础设施建设、大型修缮等，我院忠实履行宪法法律赋予的职责，为经济社会发展提供了有力的司法保障，各项工作取得新成效，结案率达到84.51%，执结率达80.35%，审判办案质效得到进一步提升。</t>
  </si>
  <si>
    <t>绩效指标</t>
  </si>
  <si>
    <t>产出指标</t>
  </si>
  <si>
    <t>数量指标</t>
  </si>
  <si>
    <t>办理案件数</t>
  </si>
  <si>
    <t>≥2500件</t>
  </si>
  <si>
    <t>5897件</t>
  </si>
  <si>
    <t>偏差原因：由于实际完成值超过预期目标的130%导致扣分。
改进措施：下一年度我院将根据部门实际情况科学、合理的设置年度指标值。</t>
  </si>
  <si>
    <t>质量指标</t>
  </si>
  <si>
    <t>办理案件合格率</t>
  </si>
  <si>
    <t>时效指标</t>
  </si>
  <si>
    <t>法院业务费</t>
  </si>
  <si>
    <t>保障</t>
  </si>
  <si>
    <t>效益指标</t>
  </si>
  <si>
    <t>社会效益指标</t>
  </si>
  <si>
    <t>法院保障审判执行业务</t>
  </si>
  <si>
    <t>可持续影响指标</t>
  </si>
  <si>
    <t>法院审判办案业务</t>
  </si>
  <si>
    <t>完善</t>
  </si>
  <si>
    <t>满意度指标</t>
  </si>
  <si>
    <t>服务对象满意度指标</t>
  </si>
  <si>
    <t>群众满意度（%）</t>
  </si>
  <si>
    <t>满意</t>
  </si>
  <si>
    <t>总分</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</si>
  <si>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</si>
  <si>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</si>
  <si>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</si>
  <si>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</si>
  <si>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</si>
  <si>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法庭运维费（本级）</t>
  </si>
  <si>
    <t>确保下设打柴沟人民法庭,松山人民法庭,安远人民法庭,哈溪人民法庭,炭山岭人民法庭5个人民法庭的正常运转；完成物业服务保障工作，改善办公环境，为各基层人民法庭审理案件提供保障。</t>
  </si>
  <si>
    <t>通过项目的实施，切实保障了基层法庭案件审判工作能够顺利开展，工作环境得到优化改善，后勤保障能力得到提升，及时交付水电暖费用，对设备实施进行及时维修维护，得到基层法庭工作人员的一致好评。</t>
  </si>
  <si>
    <t>保障基层法庭个数</t>
  </si>
  <si>
    <t>=5个</t>
  </si>
  <si>
    <t>5个</t>
  </si>
  <si>
    <t>水电暖供应保障工作完成率</t>
  </si>
  <si>
    <t>日常维修维护工作完成率</t>
  </si>
  <si>
    <t>水电暖运行通畅率</t>
  </si>
  <si>
    <t>设备故障排除率</t>
  </si>
  <si>
    <t>水电暖服务保障工作及时性</t>
  </si>
  <si>
    <t>日常维修维护工作完成及时性</t>
  </si>
  <si>
    <t>成本指标</t>
  </si>
  <si>
    <t>成本控制情况</t>
  </si>
  <si>
    <t>在预算范内</t>
  </si>
  <si>
    <t>有效保障审判服务</t>
  </si>
  <si>
    <t>有效保障</t>
  </si>
  <si>
    <t>物业考核机制健全性</t>
  </si>
  <si>
    <t>基层法庭工作人员满意度</t>
  </si>
  <si>
    <t>2021年度省对市县转移支付绩效自评结果汇总表</t>
  </si>
  <si>
    <t>转移支付名称</t>
  </si>
  <si>
    <t>转移支付预算执行情况（万元）</t>
  </si>
  <si>
    <t>中央补助</t>
  </si>
  <si>
    <t>省级安排</t>
  </si>
  <si>
    <t>市县安排</t>
  </si>
  <si>
    <t>中央政法转移支付资金</t>
  </si>
  <si>
    <t>2021年度省对市县转移支付绩效自评表</t>
  </si>
  <si>
    <t>中央政法转移支付资金（本级）</t>
  </si>
  <si>
    <t>省级主管部门</t>
  </si>
  <si>
    <t>甘肃省高级人民法院</t>
  </si>
  <si>
    <t>其中：中央资金</t>
  </si>
  <si>
    <t xml:space="preserve">      省级资金</t>
  </si>
  <si>
    <t xml:space="preserve">      市县资金</t>
  </si>
  <si>
    <t xml:space="preserve">      其他资金</t>
  </si>
  <si>
    <t>通过中央政法转移支付资金，建立起新型的更加完善的法院经费保障机制，以确保法院依法履行职责，保障法院完成2021年各类案件的审判执行工作，使得年度结案率达到80%以上，一审服判息诉率达到95%以上；根据年度工作计划设备采购及维修改造工作，使得采购设备质量验收合格率达100%。</t>
  </si>
  <si>
    <t>2021年我院根据工作所需完成了办公设备、专用设备的购置工作，采购设备质量验收合格率均达100%，根据工作计划完成了设备设施的维修维护工作，为各项工作的开展提供了良好的保障；年度结案率为84.51%，一审服判息诉率为97.74%，法院审判工作顺利开展，当年案件审判优质高效完成。</t>
  </si>
  <si>
    <t>设备购置工作完成率</t>
  </si>
  <si>
    <t>维修改造工程完成率</t>
  </si>
  <si>
    <t>结案率</t>
  </si>
  <si>
    <t>购置设备质量验收合格率</t>
  </si>
  <si>
    <t>维修改造工程验收合格率</t>
  </si>
  <si>
    <t>一审服判息诉率</t>
  </si>
  <si>
    <t>设备购置工作完成及时性</t>
  </si>
  <si>
    <t>维修改造工程完成及时性</t>
  </si>
  <si>
    <t>法定审限内结案率</t>
  </si>
  <si>
    <t>≥97%</t>
  </si>
  <si>
    <t>民商事案件调撤率</t>
  </si>
  <si>
    <t>有效保障审判业务</t>
  </si>
  <si>
    <t>设备管护机制健全性</t>
  </si>
  <si>
    <t>工作人员满意度</t>
  </si>
  <si>
    <t>人民群众满意度</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</si>
</sst>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0.00_ "/>
  </numFmts>
  <fonts count="42">
    <font>
      <sz val="11"/>
      <color theme="1"/>
      <name val="宋体"/>
      <charset val="134"/>
      <scheme val="minor"/>
    </font>
    <font>
      <b/>
      <sz val="20"/>
      <color theme="1"/>
      <name val="宋体"/>
      <charset val="134"/>
    </font>
    <font>
      <sz val="10.5"/>
      <color theme="1"/>
      <name val="宋体"/>
      <charset val="134"/>
    </font>
    <font>
      <sz val="10.5"/>
      <color rgb="FF000000"/>
      <name val="宋体"/>
      <charset val="134"/>
      <scheme val="minor"/>
    </font>
    <font>
      <sz val="10.5"/>
      <color theme="1"/>
      <name val="宋体"/>
      <charset val="134"/>
      <scheme val="minor"/>
    </font>
    <font>
      <sz val="10.5"/>
      <color rgb="FF000000"/>
      <name val="宋体"/>
      <charset val="134"/>
    </font>
    <font>
      <sz val="9"/>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name val="宋体"/>
      <charset val="134"/>
    </font>
    <font>
      <sz val="12"/>
      <color theme="1"/>
      <name val="宋体"/>
      <charset val="134"/>
      <scheme val="minor"/>
    </font>
    <font>
      <sz val="12"/>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rgb="FF9C0006"/>
      <name val="宋体"/>
      <charset val="0"/>
      <scheme val="minor"/>
    </font>
    <font>
      <sz val="11"/>
      <color theme="1"/>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b/>
      <u/>
      <sz val="20"/>
      <color theme="1"/>
      <name val="宋体"/>
      <charset val="134"/>
    </font>
    <font>
      <b/>
      <u/>
      <sz val="20"/>
      <color rgb="FF000000"/>
      <name val="宋体"/>
      <charset val="134"/>
    </font>
    <font>
      <b/>
      <sz val="28"/>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style="thin">
        <color rgb="FF000000"/>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7" borderId="0" applyNumberFormat="0" applyBorder="0" applyAlignment="0" applyProtection="0">
      <alignment vertical="center"/>
    </xf>
    <xf numFmtId="0" fontId="25" fillId="5"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0" fillId="3" borderId="0" applyNumberFormat="0" applyBorder="0" applyAlignment="0" applyProtection="0">
      <alignment vertical="center"/>
    </xf>
    <xf numFmtId="43" fontId="0" fillId="0" borderId="0" applyFont="0" applyFill="0" applyBorder="0" applyAlignment="0" applyProtection="0">
      <alignment vertical="center"/>
    </xf>
    <xf numFmtId="0" fontId="26" fillId="1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24" applyNumberFormat="0" applyFont="0" applyAlignment="0" applyProtection="0">
      <alignment vertical="center"/>
    </xf>
    <xf numFmtId="0" fontId="26" fillId="14" borderId="0" applyNumberFormat="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22" fillId="0" borderId="21" applyNumberFormat="0" applyFill="0" applyAlignment="0" applyProtection="0">
      <alignment vertical="center"/>
    </xf>
    <xf numFmtId="0" fontId="26" fillId="17" borderId="0" applyNumberFormat="0" applyBorder="0" applyAlignment="0" applyProtection="0">
      <alignment vertical="center"/>
    </xf>
    <xf numFmtId="0" fontId="31" fillId="0" borderId="28" applyNumberFormat="0" applyFill="0" applyAlignment="0" applyProtection="0">
      <alignment vertical="center"/>
    </xf>
    <xf numFmtId="0" fontId="26" fillId="6" borderId="0" applyNumberFormat="0" applyBorder="0" applyAlignment="0" applyProtection="0">
      <alignment vertical="center"/>
    </xf>
    <xf numFmtId="0" fontId="32" fillId="15" borderId="26" applyNumberFormat="0" applyAlignment="0" applyProtection="0">
      <alignment vertical="center"/>
    </xf>
    <xf numFmtId="0" fontId="37" fillId="15" borderId="22" applyNumberFormat="0" applyAlignment="0" applyProtection="0">
      <alignment vertical="center"/>
    </xf>
    <xf numFmtId="0" fontId="27" fillId="8" borderId="23" applyNumberFormat="0" applyAlignment="0" applyProtection="0">
      <alignment vertical="center"/>
    </xf>
    <xf numFmtId="0" fontId="21" fillId="19" borderId="0" applyNumberFormat="0" applyBorder="0" applyAlignment="0" applyProtection="0">
      <alignment vertical="center"/>
    </xf>
    <xf numFmtId="0" fontId="26" fillId="20" borderId="0" applyNumberFormat="0" applyBorder="0" applyAlignment="0" applyProtection="0">
      <alignment vertical="center"/>
    </xf>
    <xf numFmtId="0" fontId="36" fillId="0" borderId="27" applyNumberFormat="0" applyFill="0" applyAlignment="0" applyProtection="0">
      <alignment vertical="center"/>
    </xf>
    <xf numFmtId="0" fontId="29" fillId="0" borderId="25" applyNumberFormat="0" applyFill="0" applyAlignment="0" applyProtection="0">
      <alignment vertical="center"/>
    </xf>
    <xf numFmtId="0" fontId="35" fillId="16" borderId="0" applyNumberFormat="0" applyBorder="0" applyAlignment="0" applyProtection="0">
      <alignment vertical="center"/>
    </xf>
    <xf numFmtId="0" fontId="38" fillId="21" borderId="0" applyNumberFormat="0" applyBorder="0" applyAlignment="0" applyProtection="0">
      <alignment vertical="center"/>
    </xf>
    <xf numFmtId="0" fontId="21" fillId="23" borderId="0" applyNumberFormat="0" applyBorder="0" applyAlignment="0" applyProtection="0">
      <alignment vertical="center"/>
    </xf>
    <xf numFmtId="0" fontId="26" fillId="25" borderId="0" applyNumberFormat="0" applyBorder="0" applyAlignment="0" applyProtection="0">
      <alignment vertical="center"/>
    </xf>
    <xf numFmtId="0" fontId="21" fillId="13"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1" fillId="24" borderId="0" applyNumberFormat="0" applyBorder="0" applyAlignment="0" applyProtection="0">
      <alignment vertical="center"/>
    </xf>
    <xf numFmtId="0" fontId="26" fillId="26" borderId="0" applyNumberFormat="0" applyBorder="0" applyAlignment="0" applyProtection="0">
      <alignment vertical="center"/>
    </xf>
    <xf numFmtId="0" fontId="26" fillId="31" borderId="0" applyNumberFormat="0" applyBorder="0" applyAlignment="0" applyProtection="0">
      <alignment vertical="center"/>
    </xf>
    <xf numFmtId="0" fontId="21" fillId="33" borderId="0" applyNumberFormat="0" applyBorder="0" applyAlignment="0" applyProtection="0">
      <alignment vertical="center"/>
    </xf>
    <xf numFmtId="0" fontId="21" fillId="22" borderId="0" applyNumberFormat="0" applyBorder="0" applyAlignment="0" applyProtection="0">
      <alignment vertical="center"/>
    </xf>
    <xf numFmtId="0" fontId="26" fillId="18" borderId="0" applyNumberFormat="0" applyBorder="0" applyAlignment="0" applyProtection="0">
      <alignment vertical="center"/>
    </xf>
    <xf numFmtId="0" fontId="21" fillId="30" borderId="0" applyNumberFormat="0" applyBorder="0" applyAlignment="0" applyProtection="0">
      <alignment vertical="center"/>
    </xf>
    <xf numFmtId="0" fontId="26" fillId="32" borderId="0" applyNumberFormat="0" applyBorder="0" applyAlignment="0" applyProtection="0">
      <alignment vertical="center"/>
    </xf>
    <xf numFmtId="0" fontId="26" fillId="9" borderId="0" applyNumberFormat="0" applyBorder="0" applyAlignment="0" applyProtection="0">
      <alignment vertical="center"/>
    </xf>
    <xf numFmtId="0" fontId="21" fillId="29" borderId="0" applyNumberFormat="0" applyBorder="0" applyAlignment="0" applyProtection="0">
      <alignment vertical="center"/>
    </xf>
    <xf numFmtId="0" fontId="26" fillId="11" borderId="0" applyNumberFormat="0" applyBorder="0" applyAlignment="0" applyProtection="0">
      <alignment vertical="center"/>
    </xf>
  </cellStyleXfs>
  <cellXfs count="141">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wrapText="1"/>
    </xf>
    <xf numFmtId="0" fontId="2" fillId="0" borderId="5" xfId="0" applyFont="1" applyBorder="1" applyAlignment="1">
      <alignment horizontal="center" vertical="center" wrapText="1"/>
    </xf>
    <xf numFmtId="0" fontId="3"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6" xfId="0" applyFont="1" applyBorder="1" applyAlignment="1">
      <alignment horizontal="center" vertical="center" wrapText="1"/>
    </xf>
    <xf numFmtId="10" fontId="2" fillId="0" borderId="1" xfId="0" applyNumberFormat="1" applyFont="1" applyBorder="1" applyAlignment="1">
      <alignment horizontal="center"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9" fontId="2" fillId="0" borderId="5"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5" xfId="0" applyFont="1" applyBorder="1" applyAlignment="1">
      <alignment horizontal="center" vertical="center" textRotation="255" wrapText="1"/>
    </xf>
    <xf numFmtId="0" fontId="5" fillId="0" borderId="1" xfId="0" applyFont="1" applyBorder="1" applyAlignment="1">
      <alignment horizontal="center" vertical="center" wrapText="1"/>
    </xf>
    <xf numFmtId="0" fontId="4" fillId="0" borderId="1"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wrapText="1"/>
    </xf>
    <xf numFmtId="0" fontId="6" fillId="0" borderId="0" xfId="0" applyFont="1" applyAlignment="1">
      <alignment horizontal="left" vertical="center" wrapText="1"/>
    </xf>
    <xf numFmtId="0" fontId="4" fillId="0" borderId="1" xfId="0" applyFont="1" applyBorder="1">
      <alignment vertical="center"/>
    </xf>
    <xf numFmtId="0" fontId="4" fillId="0" borderId="4" xfId="0" applyFont="1" applyBorder="1" applyAlignment="1">
      <alignment horizontal="left" vertical="center"/>
    </xf>
    <xf numFmtId="0" fontId="7"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4" xfId="0" applyFont="1" applyBorder="1" applyAlignment="1">
      <alignment horizontal="center" vertical="center" wrapText="1"/>
    </xf>
    <xf numFmtId="0" fontId="9"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0" xfId="0" applyFont="1" applyAlignment="1">
      <alignment horizontal="center" vertical="center"/>
    </xf>
    <xf numFmtId="0" fontId="0" fillId="0" borderId="7" xfId="0"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9" fontId="0" fillId="0" borderId="1" xfId="11" applyNumberFormat="1" applyFont="1" applyBorder="1" applyAlignment="1">
      <alignment horizontal="center" vertical="center"/>
    </xf>
    <xf numFmtId="0" fontId="0" fillId="0" borderId="1" xfId="0" applyFill="1" applyBorder="1" applyAlignment="1">
      <alignment horizontal="center" vertical="center"/>
    </xf>
    <xf numFmtId="9" fontId="0" fillId="0" borderId="1" xfId="0" applyNumberFormat="1" applyBorder="1" applyAlignment="1">
      <alignment horizontal="center" vertical="center"/>
    </xf>
    <xf numFmtId="176" fontId="2" fillId="0" borderId="1" xfId="0" applyNumberFormat="1" applyFont="1" applyBorder="1" applyAlignment="1">
      <alignment horizontal="center" vertical="center" wrapText="1"/>
    </xf>
    <xf numFmtId="0" fontId="4" fillId="0" borderId="1" xfId="0" applyFont="1" applyBorder="1" applyAlignment="1">
      <alignment horizontal="center" vertical="center" textRotation="255" wrapText="1"/>
    </xf>
    <xf numFmtId="0" fontId="4" fillId="0" borderId="5"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10"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6" xfId="0" applyFont="1" applyBorder="1" applyAlignment="1">
      <alignment horizontal="center" vertical="center"/>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10" fillId="0" borderId="1" xfId="0" applyFont="1" applyBorder="1" applyAlignment="1">
      <alignment horizontal="center" vertical="center" wrapText="1"/>
    </xf>
    <xf numFmtId="0" fontId="0" fillId="0" borderId="1" xfId="0" applyBorder="1">
      <alignment vertical="center"/>
    </xf>
    <xf numFmtId="0" fontId="0" fillId="0" borderId="0" xfId="0" applyFont="1" applyFill="1" applyBorder="1" applyAlignment="1"/>
    <xf numFmtId="0" fontId="0" fillId="0" borderId="0" xfId="0" applyFont="1" applyFill="1" applyAlignment="1"/>
    <xf numFmtId="0" fontId="11" fillId="0" borderId="0" xfId="0" applyFont="1" applyFill="1" applyBorder="1" applyAlignment="1">
      <alignment vertical="center"/>
    </xf>
    <xf numFmtId="0" fontId="12"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6" xfId="0" applyFont="1" applyFill="1" applyBorder="1" applyAlignment="1">
      <alignment horizontal="center" vertical="center" wrapText="1"/>
    </xf>
    <xf numFmtId="0" fontId="5" fillId="0" borderId="1" xfId="0" applyFont="1" applyFill="1" applyBorder="1" applyAlignment="1">
      <alignment vertical="center" wrapText="1"/>
    </xf>
    <xf numFmtId="177" fontId="13" fillId="0" borderId="1" xfId="0" applyNumberFormat="1" applyFont="1" applyFill="1" applyBorder="1" applyAlignment="1">
      <alignment horizontal="center" vertical="center" wrapText="1"/>
    </xf>
    <xf numFmtId="10" fontId="13" fillId="0" borderId="3" xfId="0" applyNumberFormat="1" applyFont="1" applyFill="1" applyBorder="1" applyAlignment="1">
      <alignment horizontal="center" vertical="center" wrapText="1"/>
    </xf>
    <xf numFmtId="10" fontId="13"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77"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9" fontId="13" fillId="0" borderId="3" xfId="0" applyNumberFormat="1" applyFont="1" applyFill="1" applyBorder="1" applyAlignment="1">
      <alignment horizontal="center" vertical="center" wrapText="1"/>
    </xf>
    <xf numFmtId="9" fontId="13" fillId="0" borderId="4"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5" fillId="0" borderId="15"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5" fillId="0" borderId="4" xfId="0" applyFont="1" applyFill="1" applyBorder="1" applyAlignment="1">
      <alignment horizontal="left" vertical="center" wrapText="1"/>
    </xf>
    <xf numFmtId="9" fontId="5" fillId="0" borderId="1" xfId="0" applyNumberFormat="1" applyFont="1" applyFill="1" applyBorder="1" applyAlignment="1">
      <alignment vertical="center" wrapText="1"/>
    </xf>
    <xf numFmtId="0" fontId="5" fillId="0" borderId="20" xfId="0" applyFont="1" applyFill="1" applyBorder="1" applyAlignment="1">
      <alignment horizontal="left" vertical="center" wrapText="1"/>
    </xf>
    <xf numFmtId="0" fontId="15" fillId="0" borderId="0" xfId="0" applyFont="1">
      <alignment vertical="center"/>
    </xf>
    <xf numFmtId="0" fontId="0" fillId="0" borderId="0" xfId="0" applyBorder="1">
      <alignment vertical="center"/>
    </xf>
    <xf numFmtId="0" fontId="8" fillId="0" borderId="0" xfId="0" applyFont="1" applyBorder="1" applyAlignment="1">
      <alignment horizontal="center" vertical="center"/>
    </xf>
    <xf numFmtId="0" fontId="16" fillId="0" borderId="0" xfId="0" applyFont="1" applyBorder="1">
      <alignment vertical="center"/>
    </xf>
    <xf numFmtId="0" fontId="15" fillId="0" borderId="0" xfId="0" applyFont="1" applyBorder="1">
      <alignment vertical="center"/>
    </xf>
    <xf numFmtId="0" fontId="17" fillId="0" borderId="0" xfId="0" applyFont="1" applyAlignment="1">
      <alignment horizontal="center" vertical="center" wrapText="1"/>
    </xf>
    <xf numFmtId="0" fontId="0" fillId="0" borderId="0" xfId="0" applyAlignment="1">
      <alignment vertical="center"/>
    </xf>
    <xf numFmtId="0" fontId="18"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5"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workbookViewId="0">
      <selection activeCell="A3" sqref="A3"/>
    </sheetView>
  </sheetViews>
  <sheetFormatPr defaultColWidth="9" defaultRowHeight="13.5"/>
  <cols>
    <col min="1" max="1" width="181.375" customWidth="1"/>
  </cols>
  <sheetData>
    <row r="1" ht="149.25" customHeight="1" spans="1:11">
      <c r="A1" s="135" t="s">
        <v>0</v>
      </c>
      <c r="B1" s="136"/>
      <c r="C1" s="136"/>
      <c r="D1" s="136"/>
      <c r="E1" s="136"/>
      <c r="F1" s="136"/>
      <c r="G1" s="136"/>
      <c r="H1" s="136"/>
      <c r="I1" s="136"/>
      <c r="J1" s="136"/>
      <c r="K1" s="136"/>
    </row>
    <row r="2" ht="51" customHeight="1" spans="1:11">
      <c r="A2" s="137"/>
      <c r="B2" s="136"/>
      <c r="C2" s="136"/>
      <c r="D2" s="136"/>
      <c r="E2" s="136"/>
      <c r="F2" s="136"/>
      <c r="G2" s="136"/>
      <c r="H2" s="136"/>
      <c r="I2" s="136"/>
      <c r="J2" s="136"/>
      <c r="K2" s="136"/>
    </row>
    <row r="3" ht="51" customHeight="1" spans="1:11">
      <c r="A3" s="137"/>
      <c r="B3" s="136"/>
      <c r="C3" s="136"/>
      <c r="D3" s="136"/>
      <c r="E3" s="136"/>
      <c r="F3" s="136"/>
      <c r="G3" s="136"/>
      <c r="H3" s="136"/>
      <c r="I3" s="136"/>
      <c r="J3" s="136"/>
      <c r="K3" s="136"/>
    </row>
    <row r="4" ht="51" customHeight="1" spans="1:11">
      <c r="A4" s="138" t="s">
        <v>1</v>
      </c>
      <c r="B4" s="136"/>
      <c r="C4" s="136"/>
      <c r="D4" s="136"/>
      <c r="E4" s="136"/>
      <c r="F4" s="136"/>
      <c r="G4" s="136"/>
      <c r="H4" s="136"/>
      <c r="I4" s="136"/>
      <c r="J4" s="136"/>
      <c r="K4" s="136"/>
    </row>
    <row r="5" ht="51" customHeight="1" spans="1:11">
      <c r="A5" s="138" t="s">
        <v>2</v>
      </c>
      <c r="B5" s="136"/>
      <c r="C5" s="136"/>
      <c r="D5" s="136"/>
      <c r="E5" s="136"/>
      <c r="F5" s="136"/>
      <c r="G5" s="136"/>
      <c r="H5" s="136"/>
      <c r="I5" s="136"/>
      <c r="J5" s="136"/>
      <c r="K5" s="136"/>
    </row>
    <row r="6" ht="51" customHeight="1" spans="1:11">
      <c r="A6" s="139" t="s">
        <v>3</v>
      </c>
      <c r="B6" s="136"/>
      <c r="C6" s="136"/>
      <c r="D6" s="136"/>
      <c r="E6" s="136"/>
      <c r="F6" s="136"/>
      <c r="G6" s="136"/>
      <c r="H6" s="136"/>
      <c r="I6" s="136"/>
      <c r="J6" s="136"/>
      <c r="K6" s="136"/>
    </row>
    <row r="7" s="130" customFormat="1" ht="27" customHeight="1" spans="1:1">
      <c r="A7" s="140"/>
    </row>
    <row r="8" s="130" customFormat="1" ht="27" customHeight="1"/>
    <row r="9" s="130"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14" sqref="A14"/>
    </sheetView>
  </sheetViews>
  <sheetFormatPr defaultColWidth="9" defaultRowHeight="13.5"/>
  <cols>
    <col min="1" max="1" width="81.625" customWidth="1"/>
  </cols>
  <sheetData>
    <row r="1" spans="1:1">
      <c r="A1" s="131"/>
    </row>
    <row r="2" ht="40.5" customHeight="1" spans="1:1">
      <c r="A2" s="132" t="s">
        <v>4</v>
      </c>
    </row>
    <row r="3" ht="19.5" customHeight="1" spans="1:1">
      <c r="A3" s="131"/>
    </row>
    <row r="4" s="130" customFormat="1" ht="30.75" customHeight="1" spans="1:1">
      <c r="A4" s="133" t="s">
        <v>5</v>
      </c>
    </row>
    <row r="5" s="130" customFormat="1" ht="30.75" customHeight="1" spans="1:1">
      <c r="A5" s="133" t="s">
        <v>6</v>
      </c>
    </row>
    <row r="6" s="130" customFormat="1" ht="30.75" customHeight="1" spans="1:1">
      <c r="A6" s="133" t="s">
        <v>7</v>
      </c>
    </row>
    <row r="7" s="130" customFormat="1" ht="30.75" customHeight="1" spans="1:1">
      <c r="A7" s="134" t="s">
        <v>8</v>
      </c>
    </row>
    <row r="8" s="130" customFormat="1" ht="30.75" customHeight="1" spans="1:1">
      <c r="A8" s="134" t="s">
        <v>9</v>
      </c>
    </row>
    <row r="9" s="130" customFormat="1" ht="30.75" customHeight="1" spans="1:1">
      <c r="A9" s="133" t="s">
        <v>10</v>
      </c>
    </row>
    <row r="10" s="130" customFormat="1" ht="30.75" customHeight="1" spans="1:1">
      <c r="A10" s="134" t="s">
        <v>11</v>
      </c>
    </row>
    <row r="11" spans="1:1">
      <c r="A11" s="131"/>
    </row>
    <row r="12" spans="1:1">
      <c r="A12" s="131"/>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53"/>
  <sheetViews>
    <sheetView topLeftCell="B1" workbookViewId="0">
      <selection activeCell="B9" sqref="B9:D9"/>
    </sheetView>
  </sheetViews>
  <sheetFormatPr defaultColWidth="11" defaultRowHeight="14.25"/>
  <cols>
    <col min="1" max="1" width="15.25" style="76" customWidth="1"/>
    <col min="2" max="2" width="17.5" style="76" customWidth="1"/>
    <col min="3" max="3" width="14.875" style="76" customWidth="1"/>
    <col min="4" max="4" width="37.125" style="76" customWidth="1"/>
    <col min="5" max="5" width="16.75" style="76" customWidth="1"/>
    <col min="6" max="6" width="12.375" style="76" customWidth="1"/>
    <col min="7" max="7" width="8.5" style="76" customWidth="1"/>
    <col min="8" max="8" width="9" style="76" customWidth="1"/>
    <col min="9" max="9" width="28.75" style="76" customWidth="1"/>
    <col min="10" max="16378" width="11" style="76"/>
    <col min="16379" max="16384" width="11" style="78"/>
  </cols>
  <sheetData>
    <row r="1" s="76" customFormat="1" ht="64.5" customHeight="1" spans="1:9">
      <c r="A1" s="79" t="s">
        <v>12</v>
      </c>
      <c r="B1" s="79"/>
      <c r="C1" s="79"/>
      <c r="D1" s="79"/>
      <c r="E1" s="79"/>
      <c r="F1" s="79"/>
      <c r="G1" s="79"/>
      <c r="H1" s="79"/>
      <c r="I1" s="79"/>
    </row>
    <row r="2" s="76" customFormat="1" ht="30" customHeight="1" spans="1:9">
      <c r="A2" s="80" t="s">
        <v>13</v>
      </c>
      <c r="B2" s="81" t="s">
        <v>14</v>
      </c>
      <c r="C2" s="82"/>
      <c r="D2" s="82"/>
      <c r="E2" s="82"/>
      <c r="F2" s="82"/>
      <c r="G2" s="82"/>
      <c r="H2" s="82"/>
      <c r="I2" s="125"/>
    </row>
    <row r="3" s="76" customFormat="1" ht="26.25" customHeight="1" spans="1:9">
      <c r="A3" s="83" t="s">
        <v>15</v>
      </c>
      <c r="B3" s="84"/>
      <c r="C3" s="84" t="s">
        <v>16</v>
      </c>
      <c r="D3" s="85" t="s">
        <v>17</v>
      </c>
      <c r="E3" s="86" t="s">
        <v>18</v>
      </c>
      <c r="F3" s="87" t="s">
        <v>19</v>
      </c>
      <c r="G3" s="88"/>
      <c r="H3" s="89" t="s">
        <v>20</v>
      </c>
      <c r="I3" s="126" t="s">
        <v>21</v>
      </c>
    </row>
    <row r="4" s="76" customFormat="1" ht="23.25" customHeight="1" spans="1:9">
      <c r="A4" s="90"/>
      <c r="B4" s="91" t="s">
        <v>22</v>
      </c>
      <c r="C4" s="92">
        <v>2094.54</v>
      </c>
      <c r="D4" s="84">
        <v>3601</v>
      </c>
      <c r="E4" s="84">
        <v>2559.58</v>
      </c>
      <c r="F4" s="93">
        <f>E4/D4</f>
        <v>0.710797000833102</v>
      </c>
      <c r="G4" s="94"/>
      <c r="H4" s="95">
        <v>10</v>
      </c>
      <c r="I4" s="126">
        <v>7.11</v>
      </c>
    </row>
    <row r="5" s="76" customFormat="1" ht="23.25" customHeight="1" spans="1:9">
      <c r="A5" s="90"/>
      <c r="B5" s="96" t="s">
        <v>23</v>
      </c>
      <c r="C5" s="97">
        <v>1460.24</v>
      </c>
      <c r="D5" s="98">
        <v>1846.77</v>
      </c>
      <c r="E5" s="98">
        <v>1846.77</v>
      </c>
      <c r="F5" s="99">
        <f>E5/D5</f>
        <v>1</v>
      </c>
      <c r="G5" s="100"/>
      <c r="H5" s="95" t="s">
        <v>24</v>
      </c>
      <c r="I5" s="95" t="s">
        <v>24</v>
      </c>
    </row>
    <row r="6" s="76" customFormat="1" ht="23.25" customHeight="1" spans="1:9">
      <c r="A6" s="101"/>
      <c r="B6" s="96" t="s">
        <v>25</v>
      </c>
      <c r="C6" s="97">
        <v>634.3</v>
      </c>
      <c r="D6" s="98">
        <v>1754.32</v>
      </c>
      <c r="E6" s="97">
        <v>712.8</v>
      </c>
      <c r="F6" s="93">
        <f>E6/D6</f>
        <v>0.406311277304027</v>
      </c>
      <c r="G6" s="94"/>
      <c r="H6" s="95" t="s">
        <v>24</v>
      </c>
      <c r="I6" s="95" t="s">
        <v>24</v>
      </c>
    </row>
    <row r="7" s="76" customFormat="1" ht="23.25" customHeight="1" spans="1:9">
      <c r="A7" s="80" t="s">
        <v>26</v>
      </c>
      <c r="B7" s="83" t="s">
        <v>27</v>
      </c>
      <c r="C7" s="83"/>
      <c r="D7" s="83"/>
      <c r="E7" s="84" t="s">
        <v>28</v>
      </c>
      <c r="F7" s="84"/>
      <c r="G7" s="84"/>
      <c r="H7" s="84"/>
      <c r="I7" s="84"/>
    </row>
    <row r="8" s="76" customFormat="1" ht="87.95" customHeight="1" spans="1:9">
      <c r="A8" s="102"/>
      <c r="B8" s="96" t="s">
        <v>29</v>
      </c>
      <c r="C8" s="96"/>
      <c r="D8" s="96"/>
      <c r="E8" s="103" t="s">
        <v>30</v>
      </c>
      <c r="F8" s="103"/>
      <c r="G8" s="103"/>
      <c r="H8" s="103"/>
      <c r="I8" s="127"/>
    </row>
    <row r="9" s="76" customFormat="1" ht="110.1" customHeight="1" spans="1:9">
      <c r="A9" s="102"/>
      <c r="B9" s="96" t="s">
        <v>31</v>
      </c>
      <c r="C9" s="96"/>
      <c r="D9" s="96"/>
      <c r="E9" s="103" t="s">
        <v>32</v>
      </c>
      <c r="F9" s="103"/>
      <c r="G9" s="103"/>
      <c r="H9" s="103"/>
      <c r="I9" s="127"/>
    </row>
    <row r="10" s="76" customFormat="1" ht="69" customHeight="1" spans="1:9">
      <c r="A10" s="102"/>
      <c r="B10" s="96" t="s">
        <v>33</v>
      </c>
      <c r="C10" s="96"/>
      <c r="D10" s="96"/>
      <c r="E10" s="103" t="s">
        <v>34</v>
      </c>
      <c r="F10" s="103"/>
      <c r="G10" s="103"/>
      <c r="H10" s="103"/>
      <c r="I10" s="127"/>
    </row>
    <row r="11" s="76" customFormat="1" ht="71.1" customHeight="1" spans="1:9">
      <c r="A11" s="102"/>
      <c r="B11" s="96" t="s">
        <v>35</v>
      </c>
      <c r="C11" s="96"/>
      <c r="D11" s="96"/>
      <c r="E11" s="96" t="s">
        <v>36</v>
      </c>
      <c r="F11" s="96"/>
      <c r="G11" s="96"/>
      <c r="H11" s="96"/>
      <c r="I11" s="96"/>
    </row>
    <row r="12" s="76" customFormat="1" ht="23.25" customHeight="1" spans="1:9">
      <c r="A12" s="104" t="s">
        <v>37</v>
      </c>
      <c r="B12" s="85" t="s">
        <v>38</v>
      </c>
      <c r="C12" s="105" t="s">
        <v>39</v>
      </c>
      <c r="D12" s="86" t="s">
        <v>40</v>
      </c>
      <c r="E12" s="84" t="s">
        <v>41</v>
      </c>
      <c r="F12" s="84" t="s">
        <v>42</v>
      </c>
      <c r="G12" s="84" t="s">
        <v>20</v>
      </c>
      <c r="H12" s="84" t="s">
        <v>21</v>
      </c>
      <c r="I12" s="84" t="s">
        <v>43</v>
      </c>
    </row>
    <row r="13" s="76" customFormat="1" ht="23.25" customHeight="1" spans="1:9">
      <c r="A13" s="104"/>
      <c r="B13" s="106" t="s">
        <v>44</v>
      </c>
      <c r="C13" s="107" t="s">
        <v>45</v>
      </c>
      <c r="D13" s="108" t="s">
        <v>46</v>
      </c>
      <c r="E13" s="109">
        <f>100%</f>
        <v>1</v>
      </c>
      <c r="F13" s="109">
        <v>1</v>
      </c>
      <c r="G13" s="110">
        <v>2</v>
      </c>
      <c r="H13" s="110">
        <v>2</v>
      </c>
      <c r="I13" s="128"/>
    </row>
    <row r="14" s="76" customFormat="1" ht="96" customHeight="1" spans="1:9">
      <c r="A14" s="104"/>
      <c r="B14" s="111"/>
      <c r="C14" s="112"/>
      <c r="D14" s="108" t="s">
        <v>47</v>
      </c>
      <c r="E14" s="109">
        <f>100%</f>
        <v>1</v>
      </c>
      <c r="F14" s="113">
        <v>0.4063</v>
      </c>
      <c r="G14" s="110">
        <v>2</v>
      </c>
      <c r="H14" s="110">
        <v>0.81</v>
      </c>
      <c r="I14" s="128" t="s">
        <v>48</v>
      </c>
    </row>
    <row r="15" s="76" customFormat="1" ht="57" customHeight="1" spans="1:9">
      <c r="A15" s="104"/>
      <c r="B15" s="111"/>
      <c r="C15" s="112"/>
      <c r="D15" s="108" t="s">
        <v>49</v>
      </c>
      <c r="E15" s="104" t="s">
        <v>50</v>
      </c>
      <c r="F15" s="113">
        <v>1.084</v>
      </c>
      <c r="G15" s="110">
        <v>2</v>
      </c>
      <c r="H15" s="110">
        <v>2</v>
      </c>
      <c r="I15" s="128" t="s">
        <v>51</v>
      </c>
    </row>
    <row r="16" s="76" customFormat="1" ht="96" customHeight="1" spans="1:9">
      <c r="A16" s="104"/>
      <c r="B16" s="111"/>
      <c r="C16" s="114"/>
      <c r="D16" s="108" t="s">
        <v>52</v>
      </c>
      <c r="E16" s="104" t="s">
        <v>53</v>
      </c>
      <c r="F16" s="113">
        <v>4.004</v>
      </c>
      <c r="G16" s="110">
        <v>1</v>
      </c>
      <c r="H16" s="110">
        <v>0</v>
      </c>
      <c r="I16" s="128" t="s">
        <v>54</v>
      </c>
    </row>
    <row r="17" s="76" customFormat="1" ht="23.25" customHeight="1" spans="1:9">
      <c r="A17" s="104"/>
      <c r="B17" s="111"/>
      <c r="C17" s="115" t="s">
        <v>55</v>
      </c>
      <c r="D17" s="108" t="s">
        <v>56</v>
      </c>
      <c r="E17" s="104" t="s">
        <v>57</v>
      </c>
      <c r="F17" s="104" t="s">
        <v>57</v>
      </c>
      <c r="G17" s="110">
        <v>2</v>
      </c>
      <c r="H17" s="110">
        <v>2</v>
      </c>
      <c r="I17" s="91"/>
    </row>
    <row r="18" s="76" customFormat="1" ht="23.25" customHeight="1" spans="1:9">
      <c r="A18" s="104"/>
      <c r="B18" s="111"/>
      <c r="C18" s="114"/>
      <c r="D18" s="108" t="s">
        <v>58</v>
      </c>
      <c r="E18" s="104" t="s">
        <v>59</v>
      </c>
      <c r="F18" s="104" t="s">
        <v>59</v>
      </c>
      <c r="G18" s="110">
        <v>3</v>
      </c>
      <c r="H18" s="110">
        <v>3</v>
      </c>
      <c r="I18" s="91"/>
    </row>
    <row r="19" s="76" customFormat="1" ht="23.25" customHeight="1" spans="1:9">
      <c r="A19" s="104"/>
      <c r="B19" s="111"/>
      <c r="C19" s="116" t="s">
        <v>60</v>
      </c>
      <c r="D19" s="108" t="s">
        <v>61</v>
      </c>
      <c r="E19" s="104" t="s">
        <v>59</v>
      </c>
      <c r="F19" s="104" t="s">
        <v>59</v>
      </c>
      <c r="G19" s="110">
        <v>3</v>
      </c>
      <c r="H19" s="110">
        <v>3</v>
      </c>
      <c r="I19" s="91"/>
    </row>
    <row r="20" s="76" customFormat="1" ht="23.25" customHeight="1" spans="1:9">
      <c r="A20" s="104"/>
      <c r="B20" s="111"/>
      <c r="C20" s="117" t="s">
        <v>62</v>
      </c>
      <c r="D20" s="108" t="s">
        <v>63</v>
      </c>
      <c r="E20" s="104" t="s">
        <v>59</v>
      </c>
      <c r="F20" s="104" t="s">
        <v>59</v>
      </c>
      <c r="G20" s="110">
        <v>1</v>
      </c>
      <c r="H20" s="110">
        <v>1</v>
      </c>
      <c r="I20" s="91"/>
    </row>
    <row r="21" s="76" customFormat="1" ht="23.25" customHeight="1" spans="1:9">
      <c r="A21" s="104"/>
      <c r="B21" s="111"/>
      <c r="C21" s="117" t="s">
        <v>64</v>
      </c>
      <c r="D21" s="108" t="s">
        <v>65</v>
      </c>
      <c r="E21" s="104" t="s">
        <v>50</v>
      </c>
      <c r="F21" s="113">
        <v>0.9359</v>
      </c>
      <c r="G21" s="110">
        <v>1</v>
      </c>
      <c r="H21" s="110">
        <v>1</v>
      </c>
      <c r="I21" s="128"/>
    </row>
    <row r="22" s="76" customFormat="1" ht="23.25" customHeight="1" spans="1:9">
      <c r="A22" s="104"/>
      <c r="B22" s="111"/>
      <c r="C22" s="117" t="s">
        <v>66</v>
      </c>
      <c r="D22" s="108" t="s">
        <v>67</v>
      </c>
      <c r="E22" s="104" t="s">
        <v>57</v>
      </c>
      <c r="F22" s="104" t="s">
        <v>57</v>
      </c>
      <c r="G22" s="110">
        <v>3</v>
      </c>
      <c r="H22" s="110">
        <v>3</v>
      </c>
      <c r="I22" s="91"/>
    </row>
    <row r="23" s="76" customFormat="1" ht="23.25" customHeight="1" spans="1:9">
      <c r="A23" s="104"/>
      <c r="B23" s="118" t="s">
        <v>68</v>
      </c>
      <c r="C23" s="106" t="s">
        <v>69</v>
      </c>
      <c r="D23" s="108" t="s">
        <v>70</v>
      </c>
      <c r="E23" s="104" t="s">
        <v>71</v>
      </c>
      <c r="F23" s="113">
        <v>0.868</v>
      </c>
      <c r="G23" s="110">
        <v>2</v>
      </c>
      <c r="H23" s="110">
        <v>2</v>
      </c>
      <c r="I23" s="91"/>
    </row>
    <row r="24" s="76" customFormat="1" ht="23.25" customHeight="1" spans="1:9">
      <c r="A24" s="104"/>
      <c r="B24" s="118"/>
      <c r="C24" s="119"/>
      <c r="D24" s="108" t="s">
        <v>72</v>
      </c>
      <c r="E24" s="104" t="s">
        <v>73</v>
      </c>
      <c r="F24" s="113">
        <v>0.5694</v>
      </c>
      <c r="G24" s="110">
        <v>2</v>
      </c>
      <c r="H24" s="110">
        <v>2</v>
      </c>
      <c r="I24" s="91"/>
    </row>
    <row r="25" s="76" customFormat="1" ht="23.25" customHeight="1" spans="1:9">
      <c r="A25" s="104"/>
      <c r="B25" s="118"/>
      <c r="C25" s="119"/>
      <c r="D25" s="108" t="s">
        <v>74</v>
      </c>
      <c r="E25" s="104" t="s">
        <v>75</v>
      </c>
      <c r="F25" s="113">
        <v>0.7208</v>
      </c>
      <c r="G25" s="110">
        <v>2</v>
      </c>
      <c r="H25" s="110">
        <v>2</v>
      </c>
      <c r="I25" s="91"/>
    </row>
    <row r="26" s="76" customFormat="1" ht="23.25" customHeight="1" spans="1:9">
      <c r="A26" s="104"/>
      <c r="B26" s="118"/>
      <c r="C26" s="119"/>
      <c r="D26" s="108" t="s">
        <v>76</v>
      </c>
      <c r="E26" s="104" t="s">
        <v>77</v>
      </c>
      <c r="F26" s="113">
        <v>0.8035</v>
      </c>
      <c r="G26" s="110">
        <v>3</v>
      </c>
      <c r="H26" s="110">
        <v>3</v>
      </c>
      <c r="I26" s="91"/>
    </row>
    <row r="27" s="76" customFormat="1" ht="23.25" customHeight="1" spans="1:9">
      <c r="A27" s="104"/>
      <c r="B27" s="118"/>
      <c r="C27" s="119"/>
      <c r="D27" s="108" t="s">
        <v>78</v>
      </c>
      <c r="E27" s="104" t="s">
        <v>79</v>
      </c>
      <c r="F27" s="109">
        <v>1</v>
      </c>
      <c r="G27" s="110">
        <v>2</v>
      </c>
      <c r="H27" s="110">
        <v>2</v>
      </c>
      <c r="I27" s="91"/>
    </row>
    <row r="28" s="76" customFormat="1" ht="23.25" customHeight="1" spans="1:9">
      <c r="A28" s="104"/>
      <c r="B28" s="118"/>
      <c r="C28" s="119"/>
      <c r="D28" s="108" t="s">
        <v>80</v>
      </c>
      <c r="E28" s="104" t="s">
        <v>79</v>
      </c>
      <c r="F28" s="109">
        <v>1</v>
      </c>
      <c r="G28" s="110">
        <v>2</v>
      </c>
      <c r="H28" s="110">
        <v>2</v>
      </c>
      <c r="I28" s="91"/>
    </row>
    <row r="29" s="76" customFormat="1" ht="23.25" customHeight="1" spans="1:9">
      <c r="A29" s="104"/>
      <c r="B29" s="118"/>
      <c r="C29" s="119"/>
      <c r="D29" s="108" t="s">
        <v>81</v>
      </c>
      <c r="E29" s="104" t="s">
        <v>82</v>
      </c>
      <c r="F29" s="113">
        <v>0.9774</v>
      </c>
      <c r="G29" s="110">
        <v>4</v>
      </c>
      <c r="H29" s="110">
        <v>4</v>
      </c>
      <c r="I29" s="128"/>
    </row>
    <row r="30" s="76" customFormat="1" ht="23.25" customHeight="1" spans="1:9">
      <c r="A30" s="104"/>
      <c r="B30" s="118"/>
      <c r="C30" s="119"/>
      <c r="D30" s="108" t="s">
        <v>83</v>
      </c>
      <c r="E30" s="104" t="s">
        <v>84</v>
      </c>
      <c r="F30" s="113">
        <v>0.0006</v>
      </c>
      <c r="G30" s="110">
        <v>3</v>
      </c>
      <c r="H30" s="110">
        <v>0.04</v>
      </c>
      <c r="I30" s="91" t="s">
        <v>85</v>
      </c>
    </row>
    <row r="31" s="76" customFormat="1" ht="23.25" customHeight="1" spans="1:9">
      <c r="A31" s="104"/>
      <c r="B31" s="118"/>
      <c r="C31" s="119"/>
      <c r="D31" s="108" t="s">
        <v>86</v>
      </c>
      <c r="E31" s="104" t="s">
        <v>79</v>
      </c>
      <c r="F31" s="109">
        <v>1</v>
      </c>
      <c r="G31" s="110">
        <v>4</v>
      </c>
      <c r="H31" s="110">
        <v>4</v>
      </c>
      <c r="I31" s="91"/>
    </row>
    <row r="32" s="76" customFormat="1" ht="23.25" customHeight="1" spans="1:9">
      <c r="A32" s="104"/>
      <c r="B32" s="118"/>
      <c r="C32" s="119"/>
      <c r="D32" s="108" t="s">
        <v>87</v>
      </c>
      <c r="E32" s="104" t="s">
        <v>88</v>
      </c>
      <c r="F32" s="109">
        <v>1</v>
      </c>
      <c r="G32" s="110">
        <v>4</v>
      </c>
      <c r="H32" s="110">
        <v>4</v>
      </c>
      <c r="I32" s="91"/>
    </row>
    <row r="33" s="76" customFormat="1" ht="23.25" customHeight="1" spans="1:9">
      <c r="A33" s="104"/>
      <c r="B33" s="118"/>
      <c r="C33" s="119"/>
      <c r="D33" s="108" t="s">
        <v>89</v>
      </c>
      <c r="E33" s="104" t="s">
        <v>90</v>
      </c>
      <c r="F33" s="109">
        <v>1</v>
      </c>
      <c r="G33" s="110">
        <v>2</v>
      </c>
      <c r="H33" s="110">
        <v>2</v>
      </c>
      <c r="I33" s="91"/>
    </row>
    <row r="34" s="76" customFormat="1" ht="23.25" customHeight="1" spans="1:9">
      <c r="A34" s="104"/>
      <c r="B34" s="118"/>
      <c r="C34" s="119"/>
      <c r="D34" s="108" t="s">
        <v>91</v>
      </c>
      <c r="E34" s="104" t="s">
        <v>90</v>
      </c>
      <c r="F34" s="109">
        <v>1</v>
      </c>
      <c r="G34" s="110">
        <v>2</v>
      </c>
      <c r="H34" s="110">
        <v>2</v>
      </c>
      <c r="I34" s="91"/>
    </row>
    <row r="35" s="76" customFormat="1" ht="23.25" customHeight="1" spans="1:9">
      <c r="A35" s="104"/>
      <c r="B35" s="118"/>
      <c r="C35" s="119"/>
      <c r="D35" s="108" t="s">
        <v>92</v>
      </c>
      <c r="E35" s="104" t="s">
        <v>93</v>
      </c>
      <c r="F35" s="109">
        <v>1</v>
      </c>
      <c r="G35" s="110">
        <v>2</v>
      </c>
      <c r="H35" s="110">
        <v>2</v>
      </c>
      <c r="I35" s="91"/>
    </row>
    <row r="36" s="76" customFormat="1" ht="101.1" customHeight="1" spans="1:9">
      <c r="A36" s="104"/>
      <c r="B36" s="118"/>
      <c r="C36" s="106" t="s">
        <v>94</v>
      </c>
      <c r="D36" s="108" t="s">
        <v>95</v>
      </c>
      <c r="E36" s="104" t="s">
        <v>96</v>
      </c>
      <c r="F36" s="113">
        <v>0.1797</v>
      </c>
      <c r="G36" s="110">
        <v>2</v>
      </c>
      <c r="H36" s="110">
        <v>1.44</v>
      </c>
      <c r="I36" s="91" t="s">
        <v>97</v>
      </c>
    </row>
    <row r="37" s="76" customFormat="1" ht="23.25" customHeight="1" spans="1:9">
      <c r="A37" s="104"/>
      <c r="B37" s="118"/>
      <c r="C37" s="119"/>
      <c r="D37" s="108" t="s">
        <v>98</v>
      </c>
      <c r="E37" s="104" t="s">
        <v>99</v>
      </c>
      <c r="F37" s="113">
        <v>0.6423</v>
      </c>
      <c r="G37" s="110">
        <v>4</v>
      </c>
      <c r="H37" s="110">
        <v>4</v>
      </c>
      <c r="I37" s="128"/>
    </row>
    <row r="38" s="76" customFormat="1" ht="23.25" customHeight="1" spans="1:9">
      <c r="A38" s="104"/>
      <c r="B38" s="118"/>
      <c r="C38" s="119"/>
      <c r="D38" s="108" t="s">
        <v>100</v>
      </c>
      <c r="E38" s="104" t="s">
        <v>101</v>
      </c>
      <c r="F38" s="113">
        <v>0.6456</v>
      </c>
      <c r="G38" s="110">
        <v>4</v>
      </c>
      <c r="H38" s="110">
        <v>4</v>
      </c>
      <c r="I38" s="91"/>
    </row>
    <row r="39" s="76" customFormat="1" ht="23.25" customHeight="1" spans="1:9">
      <c r="A39" s="104"/>
      <c r="B39" s="118"/>
      <c r="C39" s="104" t="s">
        <v>102</v>
      </c>
      <c r="D39" s="108" t="s">
        <v>103</v>
      </c>
      <c r="E39" s="104" t="s">
        <v>104</v>
      </c>
      <c r="F39" s="109">
        <v>1</v>
      </c>
      <c r="G39" s="104">
        <v>4</v>
      </c>
      <c r="H39" s="104">
        <v>4</v>
      </c>
      <c r="I39" s="91"/>
    </row>
    <row r="40" s="76" customFormat="1" ht="23.25" customHeight="1" spans="1:9">
      <c r="A40" s="104"/>
      <c r="B40" s="118"/>
      <c r="C40" s="104"/>
      <c r="D40" s="108" t="s">
        <v>105</v>
      </c>
      <c r="E40" s="104" t="s">
        <v>106</v>
      </c>
      <c r="F40" s="109">
        <v>1</v>
      </c>
      <c r="G40" s="104">
        <v>2</v>
      </c>
      <c r="H40" s="104">
        <v>2</v>
      </c>
      <c r="I40" s="91"/>
    </row>
    <row r="41" s="76" customFormat="1" ht="23.25" customHeight="1" spans="1:9">
      <c r="A41" s="104"/>
      <c r="B41" s="119" t="s">
        <v>107</v>
      </c>
      <c r="C41" s="120" t="s">
        <v>108</v>
      </c>
      <c r="D41" s="108" t="s">
        <v>109</v>
      </c>
      <c r="E41" s="104" t="s">
        <v>110</v>
      </c>
      <c r="F41" s="109">
        <v>1</v>
      </c>
      <c r="G41" s="104">
        <v>4</v>
      </c>
      <c r="H41" s="104">
        <v>4</v>
      </c>
      <c r="I41" s="91"/>
    </row>
    <row r="42" s="76" customFormat="1" ht="23.25" customHeight="1" spans="1:9">
      <c r="A42" s="104"/>
      <c r="B42" s="119"/>
      <c r="C42" s="117" t="s">
        <v>111</v>
      </c>
      <c r="D42" s="108" t="s">
        <v>112</v>
      </c>
      <c r="E42" s="104" t="s">
        <v>110</v>
      </c>
      <c r="F42" s="109">
        <v>1</v>
      </c>
      <c r="G42" s="104">
        <v>3</v>
      </c>
      <c r="H42" s="104">
        <v>3</v>
      </c>
      <c r="I42" s="91"/>
    </row>
    <row r="43" s="76" customFormat="1" ht="23.25" customHeight="1" spans="1:9">
      <c r="A43" s="104"/>
      <c r="B43" s="119"/>
      <c r="C43" s="107" t="s">
        <v>113</v>
      </c>
      <c r="D43" s="108" t="s">
        <v>114</v>
      </c>
      <c r="E43" s="104" t="s">
        <v>110</v>
      </c>
      <c r="F43" s="109">
        <v>1</v>
      </c>
      <c r="G43" s="104">
        <v>3</v>
      </c>
      <c r="H43" s="104">
        <v>3</v>
      </c>
      <c r="I43" s="91"/>
    </row>
    <row r="44" s="76" customFormat="1" ht="23.25" customHeight="1" spans="1:9">
      <c r="A44" s="81"/>
      <c r="B44" s="104" t="s">
        <v>115</v>
      </c>
      <c r="C44" s="106" t="s">
        <v>116</v>
      </c>
      <c r="D44" s="108" t="s">
        <v>117</v>
      </c>
      <c r="E44" s="104" t="s">
        <v>71</v>
      </c>
      <c r="F44" s="109">
        <v>0.9</v>
      </c>
      <c r="G44" s="104">
        <v>10</v>
      </c>
      <c r="H44" s="104">
        <v>10</v>
      </c>
      <c r="I44" s="91"/>
    </row>
    <row r="45" s="76" customFormat="1" ht="23.25" customHeight="1" spans="1:9">
      <c r="A45" s="84" t="s">
        <v>118</v>
      </c>
      <c r="B45" s="84"/>
      <c r="C45" s="84"/>
      <c r="D45" s="84"/>
      <c r="E45" s="84"/>
      <c r="F45" s="84"/>
      <c r="G45" s="88">
        <f>SUM(G13:G44)+H4</f>
        <v>100</v>
      </c>
      <c r="H45" s="121">
        <f>SUM(H13:H44)+I4</f>
        <v>91.4</v>
      </c>
      <c r="I45" s="91"/>
    </row>
    <row r="46" s="76" customFormat="1" ht="23.25" customHeight="1" spans="1:9">
      <c r="A46" s="122" t="s">
        <v>119</v>
      </c>
      <c r="B46" s="123"/>
      <c r="C46" s="123"/>
      <c r="D46" s="123"/>
      <c r="E46" s="123"/>
      <c r="F46" s="123"/>
      <c r="G46" s="123"/>
      <c r="H46" s="123"/>
      <c r="I46" s="129"/>
    </row>
    <row r="47" s="77" customFormat="1" ht="45.95" customHeight="1" spans="1:9">
      <c r="A47" s="124" t="s">
        <v>120</v>
      </c>
      <c r="B47" s="124"/>
      <c r="C47" s="124"/>
      <c r="D47" s="124"/>
      <c r="E47" s="124"/>
      <c r="F47" s="124"/>
      <c r="G47" s="124"/>
      <c r="H47" s="124"/>
      <c r="I47" s="124"/>
    </row>
    <row r="48" s="77" customFormat="1" ht="42.75" customHeight="1" spans="1:9">
      <c r="A48" s="124" t="s">
        <v>121</v>
      </c>
      <c r="B48" s="124"/>
      <c r="C48" s="124"/>
      <c r="D48" s="124"/>
      <c r="E48" s="124"/>
      <c r="F48" s="124"/>
      <c r="G48" s="124"/>
      <c r="H48" s="124"/>
      <c r="I48" s="124"/>
    </row>
    <row r="49" s="76" customFormat="1" ht="13.5"/>
    <row r="50" s="76" customFormat="1" ht="13.5"/>
    <row r="51" s="76" customFormat="1" ht="13.5"/>
    <row r="52" s="76" customFormat="1" ht="13.5"/>
    <row r="53" s="76" customFormat="1" spans="16379:16381">
      <c r="XEY53" s="78"/>
      <c r="XEZ53" s="78"/>
      <c r="XFA53" s="78"/>
    </row>
  </sheetData>
  <mergeCells count="31">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A45:F45"/>
    <mergeCell ref="A46:I46"/>
    <mergeCell ref="A47:I47"/>
    <mergeCell ref="A48:I48"/>
    <mergeCell ref="A3:A6"/>
    <mergeCell ref="A7:A11"/>
    <mergeCell ref="A12:A44"/>
    <mergeCell ref="B13:B22"/>
    <mergeCell ref="B23:B40"/>
    <mergeCell ref="B41:B43"/>
    <mergeCell ref="C13:C16"/>
    <mergeCell ref="C17:C18"/>
    <mergeCell ref="C23:C35"/>
    <mergeCell ref="C36:C38"/>
    <mergeCell ref="C39:C40"/>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F12" sqref="F12"/>
    </sheetView>
  </sheetViews>
  <sheetFormatPr defaultColWidth="9" defaultRowHeight="13.5" outlineLevelRow="6"/>
  <cols>
    <col min="1" max="1" width="8.125" style="30" customWidth="1"/>
    <col min="2" max="2" width="14.25" customWidth="1"/>
    <col min="3" max="3" width="21.625" customWidth="1"/>
    <col min="4" max="4" width="12.625" customWidth="1"/>
    <col min="5" max="6" width="13.25" customWidth="1"/>
    <col min="7" max="11" width="12.625" customWidth="1"/>
  </cols>
  <sheetData>
    <row r="1" ht="57" customHeight="1" spans="1:11">
      <c r="A1" s="31" t="s">
        <v>122</v>
      </c>
      <c r="B1" s="31"/>
      <c r="C1" s="31"/>
      <c r="D1" s="31"/>
      <c r="E1" s="31"/>
      <c r="F1" s="31"/>
      <c r="G1" s="31"/>
      <c r="H1" s="31"/>
      <c r="I1" s="31"/>
      <c r="J1" s="31"/>
      <c r="K1" s="31"/>
    </row>
    <row r="2" s="29" customFormat="1" ht="30" customHeight="1" spans="1:11">
      <c r="A2" s="32" t="s">
        <v>123</v>
      </c>
      <c r="B2" s="33" t="s">
        <v>124</v>
      </c>
      <c r="C2" s="34" t="s">
        <v>125</v>
      </c>
      <c r="D2" s="33" t="s">
        <v>126</v>
      </c>
      <c r="E2" s="33"/>
      <c r="F2" s="33"/>
      <c r="G2" s="33"/>
      <c r="H2" s="33"/>
      <c r="I2" s="33"/>
      <c r="J2" s="32" t="s">
        <v>127</v>
      </c>
      <c r="K2" s="32" t="s">
        <v>128</v>
      </c>
    </row>
    <row r="3" s="29" customFormat="1" ht="30" customHeight="1" spans="1:11">
      <c r="A3" s="37"/>
      <c r="B3" s="33"/>
      <c r="C3" s="34"/>
      <c r="D3" s="33" t="s">
        <v>17</v>
      </c>
      <c r="E3" s="33"/>
      <c r="F3" s="33"/>
      <c r="G3" s="33"/>
      <c r="H3" s="33" t="s">
        <v>129</v>
      </c>
      <c r="I3" s="33" t="s">
        <v>130</v>
      </c>
      <c r="J3" s="37"/>
      <c r="K3" s="37"/>
    </row>
    <row r="4" s="29" customFormat="1" ht="30" customHeight="1" spans="1:11">
      <c r="A4" s="39"/>
      <c r="B4" s="33"/>
      <c r="C4" s="34"/>
      <c r="D4" s="34" t="s">
        <v>131</v>
      </c>
      <c r="E4" s="33" t="s">
        <v>132</v>
      </c>
      <c r="F4" s="33" t="s">
        <v>133</v>
      </c>
      <c r="G4" s="33" t="s">
        <v>134</v>
      </c>
      <c r="H4" s="33"/>
      <c r="I4" s="34"/>
      <c r="J4" s="39"/>
      <c r="K4" s="37"/>
    </row>
    <row r="5" s="29" customFormat="1" ht="30" customHeight="1" spans="1:11">
      <c r="A5" s="40">
        <v>1</v>
      </c>
      <c r="B5" s="73" t="s">
        <v>135</v>
      </c>
      <c r="C5" s="40" t="s">
        <v>14</v>
      </c>
      <c r="D5" s="40">
        <v>117</v>
      </c>
      <c r="E5" s="40">
        <v>117</v>
      </c>
      <c r="F5" s="40">
        <v>0</v>
      </c>
      <c r="G5" s="40">
        <v>0</v>
      </c>
      <c r="H5" s="40">
        <v>117</v>
      </c>
      <c r="I5" s="49">
        <v>1</v>
      </c>
      <c r="J5" s="50">
        <v>98.57</v>
      </c>
      <c r="K5" s="34"/>
    </row>
    <row r="6" ht="30" customHeight="1" spans="1:11">
      <c r="A6" s="40">
        <v>2</v>
      </c>
      <c r="B6" s="41" t="s">
        <v>136</v>
      </c>
      <c r="C6" s="40" t="s">
        <v>14</v>
      </c>
      <c r="D6" s="40">
        <v>54</v>
      </c>
      <c r="E6" s="74">
        <v>54</v>
      </c>
      <c r="F6" s="74">
        <v>0</v>
      </c>
      <c r="G6" s="74">
        <v>0</v>
      </c>
      <c r="H6" s="40">
        <v>54</v>
      </c>
      <c r="I6" s="49">
        <v>1</v>
      </c>
      <c r="J6" s="50">
        <v>100</v>
      </c>
      <c r="K6" s="75"/>
    </row>
    <row r="7" ht="30" customHeight="1" spans="1:11">
      <c r="A7" s="44" t="s">
        <v>137</v>
      </c>
      <c r="B7" s="45"/>
      <c r="C7" s="46"/>
      <c r="D7" s="40">
        <f>D5+D6</f>
        <v>171</v>
      </c>
      <c r="E7" s="40">
        <f>E5+E6</f>
        <v>171</v>
      </c>
      <c r="F7" s="40">
        <f>F5+F6</f>
        <v>0</v>
      </c>
      <c r="G7" s="40">
        <f>G5+G6</f>
        <v>0</v>
      </c>
      <c r="H7" s="40">
        <f>H5+H6</f>
        <v>171</v>
      </c>
      <c r="I7" s="51">
        <v>1</v>
      </c>
      <c r="J7" s="40"/>
      <c r="K7" s="75"/>
    </row>
  </sheetData>
  <mergeCells count="11">
    <mergeCell ref="A1:K1"/>
    <mergeCell ref="D2:I2"/>
    <mergeCell ref="D3:G3"/>
    <mergeCell ref="A7:C7"/>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L9" sqref="L9"/>
    </sheetView>
  </sheetViews>
  <sheetFormatPr defaultColWidth="9" defaultRowHeight="13.5"/>
  <cols>
    <col min="1" max="1" width="5.25" customWidth="1"/>
    <col min="2" max="2" width="10.625" customWidth="1"/>
    <col min="3" max="3" width="18.25" customWidth="1"/>
    <col min="5" max="5" width="16.75" customWidth="1"/>
    <col min="6" max="6" width="13.125" customWidth="1"/>
    <col min="7" max="7" width="10.125" customWidth="1"/>
    <col min="8" max="8" width="6.875" customWidth="1"/>
    <col min="9" max="9" width="8" customWidth="1"/>
    <col min="10" max="10" width="6.875" customWidth="1"/>
    <col min="11" max="11" width="17.75" customWidth="1"/>
  </cols>
  <sheetData>
    <row r="1" ht="42" customHeight="1" spans="1:11">
      <c r="A1" s="1" t="s">
        <v>138</v>
      </c>
      <c r="B1" s="1"/>
      <c r="C1" s="1"/>
      <c r="D1" s="1"/>
      <c r="E1" s="1"/>
      <c r="F1" s="1"/>
      <c r="G1" s="1"/>
      <c r="H1" s="1"/>
      <c r="I1" s="1"/>
      <c r="J1" s="1"/>
      <c r="K1" s="1"/>
    </row>
    <row r="2" ht="23.25" customHeight="1" spans="1:11">
      <c r="A2" s="2" t="s">
        <v>124</v>
      </c>
      <c r="B2" s="2"/>
      <c r="C2" s="2" t="s">
        <v>139</v>
      </c>
      <c r="D2" s="2"/>
      <c r="E2" s="2"/>
      <c r="F2" s="2"/>
      <c r="G2" s="2"/>
      <c r="H2" s="2"/>
      <c r="I2" s="2"/>
      <c r="J2" s="2"/>
      <c r="K2" s="2"/>
    </row>
    <row r="3" ht="23.25" customHeight="1" spans="1:11">
      <c r="A3" s="2" t="s">
        <v>125</v>
      </c>
      <c r="B3" s="2"/>
      <c r="C3" s="2" t="s">
        <v>14</v>
      </c>
      <c r="D3" s="2"/>
      <c r="E3" s="2"/>
      <c r="F3" s="2"/>
      <c r="G3" s="2" t="s">
        <v>140</v>
      </c>
      <c r="H3" s="2"/>
      <c r="I3" s="2" t="s">
        <v>14</v>
      </c>
      <c r="J3" s="2"/>
      <c r="K3" s="2"/>
    </row>
    <row r="4" ht="23.25" customHeight="1" spans="1:11">
      <c r="A4" s="2" t="s">
        <v>126</v>
      </c>
      <c r="B4" s="2"/>
      <c r="C4" s="2"/>
      <c r="D4" s="2"/>
      <c r="E4" s="2" t="s">
        <v>16</v>
      </c>
      <c r="F4" s="2" t="s">
        <v>141</v>
      </c>
      <c r="G4" s="2" t="s">
        <v>142</v>
      </c>
      <c r="H4" s="2"/>
      <c r="I4" s="2" t="s">
        <v>20</v>
      </c>
      <c r="J4" s="2" t="s">
        <v>143</v>
      </c>
      <c r="K4" s="2" t="s">
        <v>21</v>
      </c>
    </row>
    <row r="5" ht="23.25" customHeight="1" spans="1:11">
      <c r="A5" s="2"/>
      <c r="B5" s="2"/>
      <c r="C5" s="2"/>
      <c r="D5" s="2"/>
      <c r="E5" s="2"/>
      <c r="F5" s="2"/>
      <c r="G5" s="2"/>
      <c r="H5" s="2"/>
      <c r="I5" s="2"/>
      <c r="J5" s="2"/>
      <c r="K5" s="2"/>
    </row>
    <row r="6" ht="23.25" customHeight="1" spans="1:11">
      <c r="A6" s="2"/>
      <c r="B6" s="2"/>
      <c r="C6" s="4" t="s">
        <v>144</v>
      </c>
      <c r="D6" s="4"/>
      <c r="E6" s="64">
        <v>117</v>
      </c>
      <c r="F6" s="64">
        <v>117</v>
      </c>
      <c r="G6" s="64">
        <v>117</v>
      </c>
      <c r="H6" s="64"/>
      <c r="I6" s="2">
        <v>10</v>
      </c>
      <c r="J6" s="11">
        <v>1</v>
      </c>
      <c r="K6" s="2">
        <v>10</v>
      </c>
    </row>
    <row r="7" ht="23.25" customHeight="1" spans="1:11">
      <c r="A7" s="2"/>
      <c r="B7" s="2"/>
      <c r="C7" s="2" t="s">
        <v>145</v>
      </c>
      <c r="D7" s="2"/>
      <c r="E7" s="64">
        <v>117</v>
      </c>
      <c r="F7" s="64">
        <v>117</v>
      </c>
      <c r="G7" s="64">
        <v>117</v>
      </c>
      <c r="H7" s="64"/>
      <c r="I7" s="2" t="s">
        <v>24</v>
      </c>
      <c r="J7" s="2" t="s">
        <v>24</v>
      </c>
      <c r="K7" s="2" t="s">
        <v>24</v>
      </c>
    </row>
    <row r="8" ht="23.25" customHeight="1" spans="1:11">
      <c r="A8" s="2"/>
      <c r="B8" s="2"/>
      <c r="C8" s="2" t="s">
        <v>146</v>
      </c>
      <c r="D8" s="2"/>
      <c r="E8" s="2">
        <v>0</v>
      </c>
      <c r="F8" s="2">
        <v>0</v>
      </c>
      <c r="G8" s="2">
        <v>0</v>
      </c>
      <c r="H8" s="2"/>
      <c r="I8" s="2" t="s">
        <v>24</v>
      </c>
      <c r="J8" s="2" t="s">
        <v>24</v>
      </c>
      <c r="K8" s="2" t="s">
        <v>24</v>
      </c>
    </row>
    <row r="9" ht="23.25" customHeight="1" spans="1:11">
      <c r="A9" s="2"/>
      <c r="B9" s="2"/>
      <c r="C9" s="2" t="s">
        <v>147</v>
      </c>
      <c r="D9" s="2"/>
      <c r="E9" s="2">
        <v>0</v>
      </c>
      <c r="F9" s="2">
        <v>0</v>
      </c>
      <c r="G9" s="2">
        <v>0</v>
      </c>
      <c r="H9" s="2"/>
      <c r="I9" s="2" t="s">
        <v>24</v>
      </c>
      <c r="J9" s="2" t="s">
        <v>24</v>
      </c>
      <c r="K9" s="2" t="s">
        <v>24</v>
      </c>
    </row>
    <row r="10" ht="23.25" customHeight="1" spans="1:11">
      <c r="A10" s="2" t="s">
        <v>148</v>
      </c>
      <c r="B10" s="2" t="s">
        <v>27</v>
      </c>
      <c r="C10" s="2"/>
      <c r="D10" s="2"/>
      <c r="E10" s="2"/>
      <c r="F10" s="2"/>
      <c r="G10" s="2" t="s">
        <v>149</v>
      </c>
      <c r="H10" s="2"/>
      <c r="I10" s="2"/>
      <c r="J10" s="2"/>
      <c r="K10" s="2"/>
    </row>
    <row r="11" ht="99" customHeight="1" spans="1:11">
      <c r="A11" s="2"/>
      <c r="B11" s="65" t="s">
        <v>150</v>
      </c>
      <c r="C11" s="65"/>
      <c r="D11" s="65"/>
      <c r="E11" s="65"/>
      <c r="F11" s="65"/>
      <c r="G11" s="65"/>
      <c r="H11" s="66" t="s">
        <v>151</v>
      </c>
      <c r="I11" s="70"/>
      <c r="J11" s="70"/>
      <c r="K11" s="71"/>
    </row>
    <row r="12" ht="23.25" customHeight="1" spans="1:11">
      <c r="A12" s="53" t="s">
        <v>152</v>
      </c>
      <c r="B12" s="12" t="s">
        <v>38</v>
      </c>
      <c r="C12" s="12" t="s">
        <v>39</v>
      </c>
      <c r="D12" s="12" t="s">
        <v>40</v>
      </c>
      <c r="E12" s="12"/>
      <c r="F12" s="12" t="s">
        <v>41</v>
      </c>
      <c r="G12" s="12" t="s">
        <v>42</v>
      </c>
      <c r="H12" s="12" t="s">
        <v>20</v>
      </c>
      <c r="I12" s="12" t="s">
        <v>21</v>
      </c>
      <c r="J12" s="12" t="s">
        <v>43</v>
      </c>
      <c r="K12" s="12"/>
    </row>
    <row r="13" ht="69" customHeight="1" spans="1:11">
      <c r="A13" s="53"/>
      <c r="B13" s="12" t="s">
        <v>153</v>
      </c>
      <c r="C13" s="12" t="s">
        <v>154</v>
      </c>
      <c r="D13" s="10" t="s">
        <v>155</v>
      </c>
      <c r="E13" s="10"/>
      <c r="F13" s="12" t="s">
        <v>156</v>
      </c>
      <c r="G13" s="67" t="s">
        <v>157</v>
      </c>
      <c r="H13" s="12">
        <v>5</v>
      </c>
      <c r="I13" s="72">
        <v>3.57</v>
      </c>
      <c r="J13" s="59" t="s">
        <v>158</v>
      </c>
      <c r="K13" s="59"/>
    </row>
    <row r="14" ht="23.25" customHeight="1" spans="1:11">
      <c r="A14" s="53"/>
      <c r="B14" s="12"/>
      <c r="C14" s="54" t="s">
        <v>159</v>
      </c>
      <c r="D14" s="10" t="s">
        <v>160</v>
      </c>
      <c r="E14" s="10"/>
      <c r="F14" s="12" t="s">
        <v>77</v>
      </c>
      <c r="G14" s="68">
        <v>1</v>
      </c>
      <c r="H14" s="12">
        <v>20</v>
      </c>
      <c r="I14" s="12">
        <v>20</v>
      </c>
      <c r="J14" s="60"/>
      <c r="K14" s="61"/>
    </row>
    <row r="15" ht="23.25" customHeight="1" spans="1:11">
      <c r="A15" s="53"/>
      <c r="B15" s="12"/>
      <c r="C15" s="54" t="s">
        <v>161</v>
      </c>
      <c r="D15" s="10" t="s">
        <v>162</v>
      </c>
      <c r="E15" s="10"/>
      <c r="F15" s="12" t="s">
        <v>163</v>
      </c>
      <c r="G15" s="68">
        <v>1</v>
      </c>
      <c r="H15" s="12">
        <v>20</v>
      </c>
      <c r="I15" s="12">
        <v>20</v>
      </c>
      <c r="J15" s="12"/>
      <c r="K15" s="12"/>
    </row>
    <row r="16" ht="23.25" customHeight="1" spans="1:11">
      <c r="A16" s="53"/>
      <c r="B16" s="54" t="s">
        <v>164</v>
      </c>
      <c r="C16" s="12" t="s">
        <v>165</v>
      </c>
      <c r="D16" s="10" t="s">
        <v>166</v>
      </c>
      <c r="E16" s="10"/>
      <c r="F16" s="12" t="s">
        <v>110</v>
      </c>
      <c r="G16" s="68">
        <v>1</v>
      </c>
      <c r="H16" s="12">
        <v>20</v>
      </c>
      <c r="I16" s="12">
        <v>20</v>
      </c>
      <c r="J16" s="62"/>
      <c r="K16" s="63"/>
    </row>
    <row r="17" ht="23.25" customHeight="1" spans="1:11">
      <c r="A17" s="53"/>
      <c r="B17" s="56"/>
      <c r="C17" s="69" t="s">
        <v>167</v>
      </c>
      <c r="D17" s="10" t="s">
        <v>168</v>
      </c>
      <c r="E17" s="10"/>
      <c r="F17" s="12" t="s">
        <v>169</v>
      </c>
      <c r="G17" s="68">
        <v>1</v>
      </c>
      <c r="H17" s="12">
        <v>15</v>
      </c>
      <c r="I17" s="12">
        <v>15</v>
      </c>
      <c r="J17" s="12"/>
      <c r="K17" s="12"/>
    </row>
    <row r="18" ht="23.25" customHeight="1" spans="1:11">
      <c r="A18" s="53"/>
      <c r="B18" s="12" t="s">
        <v>170</v>
      </c>
      <c r="C18" s="54" t="s">
        <v>171</v>
      </c>
      <c r="D18" s="10" t="s">
        <v>172</v>
      </c>
      <c r="E18" s="10"/>
      <c r="F18" s="12" t="s">
        <v>173</v>
      </c>
      <c r="G18" s="68">
        <v>1</v>
      </c>
      <c r="H18" s="12">
        <v>10</v>
      </c>
      <c r="I18" s="12">
        <v>10</v>
      </c>
      <c r="J18" s="12"/>
      <c r="K18" s="12"/>
    </row>
    <row r="19" ht="23.25" customHeight="1" spans="1:11">
      <c r="A19" s="57" t="s">
        <v>174</v>
      </c>
      <c r="B19" s="57"/>
      <c r="C19" s="57"/>
      <c r="D19" s="58"/>
      <c r="E19" s="58"/>
      <c r="F19" s="57"/>
      <c r="G19" s="57"/>
      <c r="H19" s="57">
        <f>SUM(H13:H18)+I6</f>
        <v>100</v>
      </c>
      <c r="I19" s="57">
        <f>SUM(I13:I18)+K6</f>
        <v>98.57</v>
      </c>
      <c r="J19" s="27"/>
      <c r="K19" s="27"/>
    </row>
    <row r="20" ht="23.25" customHeight="1" spans="1:11">
      <c r="A20" s="22" t="s">
        <v>175</v>
      </c>
      <c r="B20" s="23" t="s">
        <v>176</v>
      </c>
      <c r="C20" s="24"/>
      <c r="D20" s="24"/>
      <c r="E20" s="24"/>
      <c r="F20" s="24"/>
      <c r="G20" s="24"/>
      <c r="H20" s="24"/>
      <c r="I20" s="24"/>
      <c r="J20" s="24"/>
      <c r="K20" s="28"/>
    </row>
    <row r="21" spans="1:11">
      <c r="A21" s="25" t="s">
        <v>177</v>
      </c>
      <c r="B21" s="25"/>
      <c r="C21" s="25"/>
      <c r="D21" s="25"/>
      <c r="E21" s="25"/>
      <c r="F21" s="25"/>
      <c r="G21" s="25"/>
      <c r="H21" s="25"/>
      <c r="I21" s="25"/>
      <c r="J21" s="25"/>
      <c r="K21" s="25"/>
    </row>
    <row r="22" ht="51.95" customHeight="1" spans="1:11">
      <c r="A22" s="25" t="s">
        <v>178</v>
      </c>
      <c r="B22" s="25"/>
      <c r="C22" s="25"/>
      <c r="D22" s="25"/>
      <c r="E22" s="25"/>
      <c r="F22" s="25"/>
      <c r="G22" s="25"/>
      <c r="H22" s="25"/>
      <c r="I22" s="25"/>
      <c r="J22" s="25"/>
      <c r="K22" s="25"/>
    </row>
    <row r="23" ht="41.1" customHeight="1" spans="1:11">
      <c r="A23" s="26" t="s">
        <v>179</v>
      </c>
      <c r="B23" s="26"/>
      <c r="C23" s="26"/>
      <c r="D23" s="26"/>
      <c r="E23" s="26"/>
      <c r="F23" s="26"/>
      <c r="G23" s="26"/>
      <c r="H23" s="26"/>
      <c r="I23" s="26"/>
      <c r="J23" s="26"/>
      <c r="K23" s="26"/>
    </row>
    <row r="24" ht="15.95" customHeight="1"/>
  </sheetData>
  <mergeCells count="51">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G11"/>
    <mergeCell ref="H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A19:G19"/>
    <mergeCell ref="J19:K19"/>
    <mergeCell ref="B20:K20"/>
    <mergeCell ref="A21:K21"/>
    <mergeCell ref="A22:K22"/>
    <mergeCell ref="A23:K23"/>
    <mergeCell ref="A10:A11"/>
    <mergeCell ref="A12:A18"/>
    <mergeCell ref="B13:B15"/>
    <mergeCell ref="B16:B17"/>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M9" sqref="M9"/>
    </sheetView>
  </sheetViews>
  <sheetFormatPr defaultColWidth="9" defaultRowHeight="13.5"/>
  <cols>
    <col min="1" max="1" width="5.25" customWidth="1"/>
    <col min="2" max="2" width="10.625" customWidth="1"/>
    <col min="3" max="3" width="17" customWidth="1"/>
    <col min="5" max="5" width="16.75" customWidth="1"/>
    <col min="6" max="6" width="13.125" customWidth="1"/>
    <col min="7" max="7" width="10.125" customWidth="1"/>
    <col min="8" max="8" width="6.875" customWidth="1"/>
    <col min="9" max="9" width="8" customWidth="1"/>
    <col min="10" max="10" width="6.875" customWidth="1"/>
    <col min="11" max="11" width="17.75" customWidth="1"/>
  </cols>
  <sheetData>
    <row r="1" ht="42" customHeight="1" spans="1:11">
      <c r="A1" s="1" t="s">
        <v>138</v>
      </c>
      <c r="B1" s="1"/>
      <c r="C1" s="1"/>
      <c r="D1" s="1"/>
      <c r="E1" s="1"/>
      <c r="F1" s="1"/>
      <c r="G1" s="1"/>
      <c r="H1" s="1"/>
      <c r="I1" s="1"/>
      <c r="J1" s="1"/>
      <c r="K1" s="1"/>
    </row>
    <row r="2" ht="23.25" customHeight="1" spans="1:11">
      <c r="A2" s="2" t="s">
        <v>124</v>
      </c>
      <c r="B2" s="2"/>
      <c r="C2" s="2" t="s">
        <v>180</v>
      </c>
      <c r="D2" s="2"/>
      <c r="E2" s="2"/>
      <c r="F2" s="2"/>
      <c r="G2" s="2"/>
      <c r="H2" s="2"/>
      <c r="I2" s="2"/>
      <c r="J2" s="2"/>
      <c r="K2" s="2"/>
    </row>
    <row r="3" ht="23.25" customHeight="1" spans="1:11">
      <c r="A3" s="2" t="s">
        <v>125</v>
      </c>
      <c r="B3" s="2"/>
      <c r="C3" s="2" t="s">
        <v>14</v>
      </c>
      <c r="D3" s="2"/>
      <c r="E3" s="2"/>
      <c r="F3" s="2"/>
      <c r="G3" s="2" t="s">
        <v>140</v>
      </c>
      <c r="H3" s="2"/>
      <c r="I3" s="2" t="s">
        <v>14</v>
      </c>
      <c r="J3" s="2"/>
      <c r="K3" s="2"/>
    </row>
    <row r="4" ht="23.25" customHeight="1" spans="1:11">
      <c r="A4" s="2" t="s">
        <v>126</v>
      </c>
      <c r="B4" s="2"/>
      <c r="C4" s="2"/>
      <c r="D4" s="2"/>
      <c r="E4" s="2" t="s">
        <v>16</v>
      </c>
      <c r="F4" s="2" t="s">
        <v>141</v>
      </c>
      <c r="G4" s="2" t="s">
        <v>142</v>
      </c>
      <c r="H4" s="2"/>
      <c r="I4" s="2" t="s">
        <v>20</v>
      </c>
      <c r="J4" s="2" t="s">
        <v>143</v>
      </c>
      <c r="K4" s="2" t="s">
        <v>21</v>
      </c>
    </row>
    <row r="5" ht="23.25" customHeight="1" spans="1:11">
      <c r="A5" s="2"/>
      <c r="B5" s="2"/>
      <c r="C5" s="2"/>
      <c r="D5" s="2"/>
      <c r="E5" s="2"/>
      <c r="F5" s="2"/>
      <c r="G5" s="2"/>
      <c r="H5" s="2"/>
      <c r="I5" s="2"/>
      <c r="J5" s="2"/>
      <c r="K5" s="2"/>
    </row>
    <row r="6" ht="23.25" customHeight="1" spans="1:11">
      <c r="A6" s="2"/>
      <c r="B6" s="2"/>
      <c r="C6" s="4" t="s">
        <v>144</v>
      </c>
      <c r="D6" s="4"/>
      <c r="E6" s="52">
        <v>54</v>
      </c>
      <c r="F6" s="52">
        <v>54</v>
      </c>
      <c r="G6" s="52">
        <v>54</v>
      </c>
      <c r="H6" s="52"/>
      <c r="I6" s="2">
        <v>10</v>
      </c>
      <c r="J6" s="11">
        <v>1</v>
      </c>
      <c r="K6" s="2">
        <v>10</v>
      </c>
    </row>
    <row r="7" ht="23.25" customHeight="1" spans="1:11">
      <c r="A7" s="2"/>
      <c r="B7" s="2"/>
      <c r="C7" s="2" t="s">
        <v>145</v>
      </c>
      <c r="D7" s="2"/>
      <c r="E7" s="52">
        <v>54</v>
      </c>
      <c r="F7" s="52">
        <v>54</v>
      </c>
      <c r="G7" s="52">
        <v>54</v>
      </c>
      <c r="H7" s="52"/>
      <c r="I7" s="2" t="s">
        <v>24</v>
      </c>
      <c r="J7" s="2"/>
      <c r="K7" s="2" t="s">
        <v>24</v>
      </c>
    </row>
    <row r="8" ht="23.25" customHeight="1" spans="1:11">
      <c r="A8" s="2"/>
      <c r="B8" s="2"/>
      <c r="C8" s="2" t="s">
        <v>146</v>
      </c>
      <c r="D8" s="2"/>
      <c r="E8" s="2">
        <v>0</v>
      </c>
      <c r="F8" s="2">
        <v>0</v>
      </c>
      <c r="G8" s="2">
        <v>0</v>
      </c>
      <c r="H8" s="2"/>
      <c r="I8" s="2" t="s">
        <v>24</v>
      </c>
      <c r="J8" s="2"/>
      <c r="K8" s="2" t="s">
        <v>24</v>
      </c>
    </row>
    <row r="9" ht="23.25" customHeight="1" spans="1:11">
      <c r="A9" s="2"/>
      <c r="B9" s="2"/>
      <c r="C9" s="2" t="s">
        <v>147</v>
      </c>
      <c r="D9" s="2"/>
      <c r="E9" s="2">
        <v>0</v>
      </c>
      <c r="F9" s="2">
        <v>0</v>
      </c>
      <c r="G9" s="2">
        <v>0</v>
      </c>
      <c r="H9" s="2"/>
      <c r="I9" s="2" t="s">
        <v>24</v>
      </c>
      <c r="J9" s="2"/>
      <c r="K9" s="2" t="s">
        <v>24</v>
      </c>
    </row>
    <row r="10" ht="23.25" customHeight="1" spans="1:11">
      <c r="A10" s="2" t="s">
        <v>148</v>
      </c>
      <c r="B10" s="2" t="s">
        <v>27</v>
      </c>
      <c r="C10" s="2"/>
      <c r="D10" s="2"/>
      <c r="E10" s="2"/>
      <c r="F10" s="2"/>
      <c r="G10" s="2" t="s">
        <v>149</v>
      </c>
      <c r="H10" s="2"/>
      <c r="I10" s="2"/>
      <c r="J10" s="2"/>
      <c r="K10" s="2"/>
    </row>
    <row r="11" ht="66" customHeight="1" spans="1:11">
      <c r="A11" s="2"/>
      <c r="B11" s="7" t="s">
        <v>181</v>
      </c>
      <c r="C11" s="7"/>
      <c r="D11" s="7"/>
      <c r="E11" s="7"/>
      <c r="F11" s="7"/>
      <c r="G11" s="7" t="s">
        <v>182</v>
      </c>
      <c r="H11" s="7"/>
      <c r="I11" s="7"/>
      <c r="J11" s="7"/>
      <c r="K11" s="7"/>
    </row>
    <row r="12" ht="23.25" customHeight="1" spans="1:11">
      <c r="A12" s="53" t="s">
        <v>152</v>
      </c>
      <c r="B12" s="12" t="s">
        <v>38</v>
      </c>
      <c r="C12" s="12" t="s">
        <v>39</v>
      </c>
      <c r="D12" s="12" t="s">
        <v>40</v>
      </c>
      <c r="E12" s="12"/>
      <c r="F12" s="12" t="s">
        <v>41</v>
      </c>
      <c r="G12" s="12" t="s">
        <v>42</v>
      </c>
      <c r="H12" s="12" t="s">
        <v>20</v>
      </c>
      <c r="I12" s="12" t="s">
        <v>21</v>
      </c>
      <c r="J12" s="12" t="s">
        <v>43</v>
      </c>
      <c r="K12" s="12"/>
    </row>
    <row r="13" ht="23.25" customHeight="1" spans="1:11">
      <c r="A13" s="53"/>
      <c r="B13" s="12" t="s">
        <v>153</v>
      </c>
      <c r="C13" s="54" t="s">
        <v>154</v>
      </c>
      <c r="D13" s="10" t="s">
        <v>183</v>
      </c>
      <c r="E13" s="10"/>
      <c r="F13" s="55" t="s">
        <v>184</v>
      </c>
      <c r="G13" s="2" t="s">
        <v>185</v>
      </c>
      <c r="H13" s="12">
        <v>7</v>
      </c>
      <c r="I13" s="12">
        <v>7</v>
      </c>
      <c r="J13" s="59"/>
      <c r="K13" s="59"/>
    </row>
    <row r="14" ht="23.25" customHeight="1" spans="1:11">
      <c r="A14" s="53"/>
      <c r="B14" s="12"/>
      <c r="C14" s="56"/>
      <c r="D14" s="10" t="s">
        <v>186</v>
      </c>
      <c r="E14" s="10"/>
      <c r="F14" s="11">
        <v>1</v>
      </c>
      <c r="G14" s="11">
        <v>1</v>
      </c>
      <c r="H14" s="12">
        <v>7</v>
      </c>
      <c r="I14" s="12">
        <v>7</v>
      </c>
      <c r="J14" s="59"/>
      <c r="K14" s="59"/>
    </row>
    <row r="15" ht="23.25" customHeight="1" spans="1:11">
      <c r="A15" s="53"/>
      <c r="B15" s="12"/>
      <c r="C15" s="56"/>
      <c r="D15" s="10" t="s">
        <v>187</v>
      </c>
      <c r="E15" s="10"/>
      <c r="F15" s="11">
        <v>1</v>
      </c>
      <c r="G15" s="11">
        <v>1</v>
      </c>
      <c r="H15" s="12">
        <v>7</v>
      </c>
      <c r="I15" s="12">
        <v>7</v>
      </c>
      <c r="J15" s="59"/>
      <c r="K15" s="59"/>
    </row>
    <row r="16" ht="23.25" customHeight="1" spans="1:11">
      <c r="A16" s="53"/>
      <c r="B16" s="12"/>
      <c r="C16" s="54" t="s">
        <v>159</v>
      </c>
      <c r="D16" s="10" t="s">
        <v>188</v>
      </c>
      <c r="E16" s="10"/>
      <c r="F16" s="11">
        <v>1</v>
      </c>
      <c r="G16" s="11">
        <v>1</v>
      </c>
      <c r="H16" s="12">
        <v>8</v>
      </c>
      <c r="I16" s="12">
        <v>8</v>
      </c>
      <c r="J16" s="59"/>
      <c r="K16" s="59"/>
    </row>
    <row r="17" ht="23.25" customHeight="1" spans="1:11">
      <c r="A17" s="53"/>
      <c r="B17" s="12"/>
      <c r="C17" s="56"/>
      <c r="D17" s="10" t="s">
        <v>189</v>
      </c>
      <c r="E17" s="10"/>
      <c r="F17" s="11">
        <v>1</v>
      </c>
      <c r="G17" s="11">
        <v>1</v>
      </c>
      <c r="H17" s="12">
        <v>8</v>
      </c>
      <c r="I17" s="12">
        <v>8</v>
      </c>
      <c r="J17" s="59"/>
      <c r="K17" s="59"/>
    </row>
    <row r="18" ht="23.25" customHeight="1" spans="1:11">
      <c r="A18" s="53"/>
      <c r="B18" s="12"/>
      <c r="C18" s="54" t="s">
        <v>161</v>
      </c>
      <c r="D18" s="10" t="s">
        <v>190</v>
      </c>
      <c r="E18" s="10"/>
      <c r="F18" s="11" t="s">
        <v>90</v>
      </c>
      <c r="G18" s="11">
        <v>1</v>
      </c>
      <c r="H18" s="12">
        <v>4</v>
      </c>
      <c r="I18" s="12">
        <v>4</v>
      </c>
      <c r="J18" s="59"/>
      <c r="K18" s="59"/>
    </row>
    <row r="19" ht="23.25" customHeight="1" spans="1:11">
      <c r="A19" s="53"/>
      <c r="B19" s="12"/>
      <c r="C19" s="56"/>
      <c r="D19" s="10" t="s">
        <v>191</v>
      </c>
      <c r="E19" s="10"/>
      <c r="F19" s="11" t="s">
        <v>90</v>
      </c>
      <c r="G19" s="11">
        <v>1</v>
      </c>
      <c r="H19" s="12">
        <v>4</v>
      </c>
      <c r="I19" s="12">
        <v>4</v>
      </c>
      <c r="J19" s="60"/>
      <c r="K19" s="61"/>
    </row>
    <row r="20" ht="23.25" customHeight="1" spans="1:11">
      <c r="A20" s="53"/>
      <c r="B20" s="12"/>
      <c r="C20" s="54" t="s">
        <v>192</v>
      </c>
      <c r="D20" s="10" t="s">
        <v>193</v>
      </c>
      <c r="E20" s="10"/>
      <c r="F20" s="11" t="s">
        <v>194</v>
      </c>
      <c r="G20" s="11">
        <v>1</v>
      </c>
      <c r="H20" s="12">
        <v>5</v>
      </c>
      <c r="I20" s="12">
        <v>5</v>
      </c>
      <c r="J20" s="59"/>
      <c r="K20" s="59"/>
    </row>
    <row r="21" ht="23.25" customHeight="1" spans="1:11">
      <c r="A21" s="53"/>
      <c r="B21" s="54" t="s">
        <v>164</v>
      </c>
      <c r="C21" s="12" t="s">
        <v>165</v>
      </c>
      <c r="D21" s="10" t="s">
        <v>195</v>
      </c>
      <c r="E21" s="10"/>
      <c r="F21" s="11" t="s">
        <v>196</v>
      </c>
      <c r="G21" s="11">
        <v>1</v>
      </c>
      <c r="H21" s="2">
        <v>15</v>
      </c>
      <c r="I21" s="2">
        <v>15</v>
      </c>
      <c r="J21" s="62"/>
      <c r="K21" s="63"/>
    </row>
    <row r="22" ht="23.25" customHeight="1" spans="1:11">
      <c r="A22" s="53"/>
      <c r="B22" s="56"/>
      <c r="C22" s="54" t="s">
        <v>167</v>
      </c>
      <c r="D22" s="10" t="s">
        <v>197</v>
      </c>
      <c r="E22" s="10"/>
      <c r="F22" s="11" t="s">
        <v>57</v>
      </c>
      <c r="G22" s="11">
        <v>1</v>
      </c>
      <c r="H22" s="2">
        <v>15</v>
      </c>
      <c r="I22" s="2">
        <v>15</v>
      </c>
      <c r="J22" s="62"/>
      <c r="K22" s="63"/>
    </row>
    <row r="23" ht="23.25" customHeight="1" spans="1:11">
      <c r="A23" s="53"/>
      <c r="B23" s="12" t="s">
        <v>170</v>
      </c>
      <c r="C23" s="12" t="s">
        <v>171</v>
      </c>
      <c r="D23" s="10" t="s">
        <v>198</v>
      </c>
      <c r="E23" s="10"/>
      <c r="F23" s="17" t="s">
        <v>88</v>
      </c>
      <c r="G23" s="17">
        <v>0.98</v>
      </c>
      <c r="H23" s="2">
        <v>10</v>
      </c>
      <c r="I23" s="2">
        <v>10</v>
      </c>
      <c r="J23" s="12"/>
      <c r="K23" s="12"/>
    </row>
    <row r="24" ht="23.25" customHeight="1" spans="1:11">
      <c r="A24" s="57" t="s">
        <v>174</v>
      </c>
      <c r="B24" s="57"/>
      <c r="C24" s="57"/>
      <c r="D24" s="58"/>
      <c r="E24" s="58"/>
      <c r="F24" s="57"/>
      <c r="G24" s="57"/>
      <c r="H24" s="57">
        <f>SUM(H13:H23)+I6</f>
        <v>100</v>
      </c>
      <c r="I24" s="57">
        <f>SUM(I13:I23)+K6</f>
        <v>100</v>
      </c>
      <c r="J24" s="27"/>
      <c r="K24" s="27"/>
    </row>
    <row r="25" ht="23.25" customHeight="1" spans="1:11">
      <c r="A25" s="22" t="s">
        <v>175</v>
      </c>
      <c r="B25" s="23" t="s">
        <v>176</v>
      </c>
      <c r="C25" s="24"/>
      <c r="D25" s="24"/>
      <c r="E25" s="24"/>
      <c r="F25" s="24"/>
      <c r="G25" s="24"/>
      <c r="H25" s="24"/>
      <c r="I25" s="24"/>
      <c r="J25" s="24"/>
      <c r="K25" s="28"/>
    </row>
    <row r="26" spans="1:11">
      <c r="A26" s="25" t="s">
        <v>177</v>
      </c>
      <c r="B26" s="25"/>
      <c r="C26" s="25"/>
      <c r="D26" s="25"/>
      <c r="E26" s="25"/>
      <c r="F26" s="25"/>
      <c r="G26" s="25"/>
      <c r="H26" s="25"/>
      <c r="I26" s="25"/>
      <c r="J26" s="25"/>
      <c r="K26" s="25"/>
    </row>
    <row r="27" ht="51.95" customHeight="1" spans="1:11">
      <c r="A27" s="25" t="s">
        <v>178</v>
      </c>
      <c r="B27" s="25"/>
      <c r="C27" s="25"/>
      <c r="D27" s="25"/>
      <c r="E27" s="25"/>
      <c r="F27" s="25"/>
      <c r="G27" s="25"/>
      <c r="H27" s="25"/>
      <c r="I27" s="25"/>
      <c r="J27" s="25"/>
      <c r="K27" s="25"/>
    </row>
    <row r="28" ht="41.1" customHeight="1" spans="1:11">
      <c r="A28" s="26" t="s">
        <v>179</v>
      </c>
      <c r="B28" s="26"/>
      <c r="C28" s="26"/>
      <c r="D28" s="26"/>
      <c r="E28" s="26"/>
      <c r="F28" s="26"/>
      <c r="G28" s="26"/>
      <c r="H28" s="26"/>
      <c r="I28" s="26"/>
      <c r="J28" s="26"/>
      <c r="K28" s="26"/>
    </row>
    <row r="29" customFormat="1" ht="15.95" customHeight="1"/>
  </sheetData>
  <mergeCells count="64">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A24:G24"/>
    <mergeCell ref="J24:K24"/>
    <mergeCell ref="B25:K25"/>
    <mergeCell ref="A26:K26"/>
    <mergeCell ref="A27:K27"/>
    <mergeCell ref="A28:K28"/>
    <mergeCell ref="A10:A11"/>
    <mergeCell ref="A12:A23"/>
    <mergeCell ref="B13:B20"/>
    <mergeCell ref="B21:B22"/>
    <mergeCell ref="C13:C15"/>
    <mergeCell ref="C16:C17"/>
    <mergeCell ref="C18:C19"/>
    <mergeCell ref="E4:E5"/>
    <mergeCell ref="F4:F5"/>
    <mergeCell ref="I4:I5"/>
    <mergeCell ref="J4:J5"/>
    <mergeCell ref="K4:K5"/>
    <mergeCell ref="A4:B9"/>
    <mergeCell ref="C4:D5"/>
    <mergeCell ref="G4:H5"/>
  </mergeCells>
  <pageMargins left="0.75" right="0.75" top="1" bottom="1" header="0.5" footer="0.5"/>
  <pageSetup paperSize="9" scale="8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selection activeCell="J14" sqref="J14"/>
    </sheetView>
  </sheetViews>
  <sheetFormatPr defaultColWidth="9" defaultRowHeight="13.5" outlineLevelRow="5"/>
  <cols>
    <col min="1" max="1" width="5.75" style="30" customWidth="1"/>
    <col min="2" max="2" width="23" customWidth="1"/>
    <col min="3" max="3" width="21.25" customWidth="1"/>
    <col min="4" max="10" width="11.5" customWidth="1"/>
    <col min="11" max="11" width="10" customWidth="1"/>
    <col min="12" max="12" width="11.5" customWidth="1"/>
  </cols>
  <sheetData>
    <row r="1" ht="57" customHeight="1" spans="1:12">
      <c r="A1" s="31" t="s">
        <v>199</v>
      </c>
      <c r="B1" s="31"/>
      <c r="C1" s="31"/>
      <c r="D1" s="31"/>
      <c r="E1" s="31"/>
      <c r="F1" s="31"/>
      <c r="G1" s="31"/>
      <c r="H1" s="31"/>
      <c r="I1" s="31"/>
      <c r="J1" s="31"/>
      <c r="K1" s="31"/>
      <c r="L1" s="31"/>
    </row>
    <row r="2" s="29" customFormat="1" ht="30" customHeight="1" spans="1:12">
      <c r="A2" s="32" t="s">
        <v>123</v>
      </c>
      <c r="B2" s="33" t="s">
        <v>200</v>
      </c>
      <c r="C2" s="34" t="s">
        <v>125</v>
      </c>
      <c r="D2" s="35" t="s">
        <v>201</v>
      </c>
      <c r="E2" s="36"/>
      <c r="F2" s="36"/>
      <c r="G2" s="36"/>
      <c r="H2" s="36"/>
      <c r="I2" s="36"/>
      <c r="J2" s="38"/>
      <c r="K2" s="32" t="s">
        <v>127</v>
      </c>
      <c r="L2" s="32" t="s">
        <v>128</v>
      </c>
    </row>
    <row r="3" s="29" customFormat="1" ht="30" customHeight="1" spans="1:12">
      <c r="A3" s="37"/>
      <c r="B3" s="33"/>
      <c r="C3" s="34"/>
      <c r="D3" s="35" t="s">
        <v>17</v>
      </c>
      <c r="E3" s="36"/>
      <c r="F3" s="36"/>
      <c r="G3" s="36"/>
      <c r="H3" s="38"/>
      <c r="I3" s="47" t="s">
        <v>129</v>
      </c>
      <c r="J3" s="47" t="s">
        <v>130</v>
      </c>
      <c r="K3" s="37"/>
      <c r="L3" s="37"/>
    </row>
    <row r="4" s="29" customFormat="1" ht="30" customHeight="1" spans="1:12">
      <c r="A4" s="39"/>
      <c r="B4" s="33"/>
      <c r="C4" s="34"/>
      <c r="D4" s="34" t="s">
        <v>131</v>
      </c>
      <c r="E4" s="33" t="s">
        <v>202</v>
      </c>
      <c r="F4" s="33" t="s">
        <v>203</v>
      </c>
      <c r="G4" s="33" t="s">
        <v>204</v>
      </c>
      <c r="H4" s="33" t="s">
        <v>134</v>
      </c>
      <c r="I4" s="48"/>
      <c r="J4" s="39"/>
      <c r="K4" s="39"/>
      <c r="L4" s="37"/>
    </row>
    <row r="5" ht="30" customHeight="1" spans="1:12">
      <c r="A5" s="40">
        <v>1</v>
      </c>
      <c r="B5" s="41" t="s">
        <v>205</v>
      </c>
      <c r="C5" s="42" t="s">
        <v>14</v>
      </c>
      <c r="D5" s="43">
        <v>237</v>
      </c>
      <c r="E5" s="40">
        <v>237</v>
      </c>
      <c r="F5" s="40">
        <v>0</v>
      </c>
      <c r="G5" s="40">
        <v>0</v>
      </c>
      <c r="H5" s="40">
        <v>0</v>
      </c>
      <c r="I5" s="40">
        <v>237</v>
      </c>
      <c r="J5" s="49">
        <v>1</v>
      </c>
      <c r="K5" s="50">
        <v>100</v>
      </c>
      <c r="L5" s="40"/>
    </row>
    <row r="6" ht="30" customHeight="1" spans="1:12">
      <c r="A6" s="44" t="s">
        <v>137</v>
      </c>
      <c r="B6" s="45"/>
      <c r="C6" s="46"/>
      <c r="D6" s="40">
        <v>237</v>
      </c>
      <c r="E6" s="40">
        <v>237</v>
      </c>
      <c r="F6" s="40">
        <v>0</v>
      </c>
      <c r="G6" s="40">
        <f t="shared" ref="G6:H6" si="0">G5</f>
        <v>0</v>
      </c>
      <c r="H6" s="40">
        <f t="shared" si="0"/>
        <v>0</v>
      </c>
      <c r="I6" s="40">
        <v>237</v>
      </c>
      <c r="J6" s="51">
        <v>1</v>
      </c>
      <c r="K6" s="40"/>
      <c r="L6" s="40"/>
    </row>
  </sheetData>
  <mergeCells count="11">
    <mergeCell ref="A1:L1"/>
    <mergeCell ref="D2:J2"/>
    <mergeCell ref="D3:H3"/>
    <mergeCell ref="A6:C6"/>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L10" sqref="L10"/>
    </sheetView>
  </sheetViews>
  <sheetFormatPr defaultColWidth="9" defaultRowHeight="13.5"/>
  <cols>
    <col min="1" max="1" width="5.25" customWidth="1"/>
    <col min="2" max="2" width="11.25" customWidth="1"/>
    <col min="3" max="3" width="17.75" customWidth="1"/>
    <col min="5" max="5" width="16.625" customWidth="1"/>
    <col min="6" max="6" width="13.25" customWidth="1"/>
    <col min="7" max="7" width="10" customWidth="1"/>
    <col min="8" max="8" width="7.375" customWidth="1"/>
    <col min="9" max="9" width="6.25" customWidth="1"/>
    <col min="10" max="10" width="8.5" customWidth="1"/>
    <col min="11" max="11" width="13.75" customWidth="1"/>
  </cols>
  <sheetData>
    <row r="1" ht="57" customHeight="1" spans="1:11">
      <c r="A1" s="1" t="s">
        <v>206</v>
      </c>
      <c r="B1" s="1"/>
      <c r="C1" s="1"/>
      <c r="D1" s="1"/>
      <c r="E1" s="1"/>
      <c r="F1" s="1"/>
      <c r="G1" s="1"/>
      <c r="H1" s="1"/>
      <c r="I1" s="1"/>
      <c r="J1" s="1"/>
      <c r="K1" s="1"/>
    </row>
    <row r="2" ht="23.25" customHeight="1" spans="1:11">
      <c r="A2" s="2" t="s">
        <v>200</v>
      </c>
      <c r="B2" s="2"/>
      <c r="C2" s="2" t="s">
        <v>207</v>
      </c>
      <c r="D2" s="2"/>
      <c r="E2" s="2"/>
      <c r="F2" s="2"/>
      <c r="G2" s="2"/>
      <c r="H2" s="2"/>
      <c r="I2" s="2"/>
      <c r="J2" s="2"/>
      <c r="K2" s="2"/>
    </row>
    <row r="3" ht="23.25" customHeight="1" spans="1:11">
      <c r="A3" s="2" t="s">
        <v>208</v>
      </c>
      <c r="B3" s="2"/>
      <c r="C3" s="2" t="s">
        <v>209</v>
      </c>
      <c r="D3" s="2"/>
      <c r="E3" s="2"/>
      <c r="F3" s="2"/>
      <c r="G3" s="3" t="s">
        <v>140</v>
      </c>
      <c r="H3" s="3"/>
      <c r="I3" s="2" t="s">
        <v>14</v>
      </c>
      <c r="J3" s="2"/>
      <c r="K3" s="2"/>
    </row>
    <row r="4" ht="23.25" customHeight="1" spans="1:11">
      <c r="A4" s="2" t="s">
        <v>126</v>
      </c>
      <c r="B4" s="2"/>
      <c r="C4" s="2"/>
      <c r="D4" s="2"/>
      <c r="E4" s="2" t="s">
        <v>16</v>
      </c>
      <c r="F4" s="2" t="s">
        <v>141</v>
      </c>
      <c r="G4" s="2" t="s">
        <v>142</v>
      </c>
      <c r="H4" s="2"/>
      <c r="I4" s="2" t="s">
        <v>20</v>
      </c>
      <c r="J4" s="2" t="s">
        <v>143</v>
      </c>
      <c r="K4" s="2" t="s">
        <v>21</v>
      </c>
    </row>
    <row r="5" ht="23.25" customHeight="1" spans="1:11">
      <c r="A5" s="2"/>
      <c r="B5" s="2"/>
      <c r="C5" s="2"/>
      <c r="D5" s="2"/>
      <c r="E5" s="2"/>
      <c r="F5" s="2"/>
      <c r="G5" s="2"/>
      <c r="H5" s="2"/>
      <c r="I5" s="2"/>
      <c r="J5" s="2"/>
      <c r="K5" s="2"/>
    </row>
    <row r="6" ht="23.25" customHeight="1" spans="1:11">
      <c r="A6" s="2"/>
      <c r="B6" s="2"/>
      <c r="C6" s="4" t="s">
        <v>144</v>
      </c>
      <c r="D6" s="4"/>
      <c r="E6" s="2">
        <v>237</v>
      </c>
      <c r="F6" s="2">
        <v>237</v>
      </c>
      <c r="G6" s="2">
        <v>237</v>
      </c>
      <c r="H6" s="2"/>
      <c r="I6" s="2">
        <v>10</v>
      </c>
      <c r="J6" s="11">
        <v>1</v>
      </c>
      <c r="K6" s="2">
        <v>10</v>
      </c>
    </row>
    <row r="7" ht="23.25" customHeight="1" spans="1:11">
      <c r="A7" s="2"/>
      <c r="B7" s="2"/>
      <c r="C7" s="2" t="s">
        <v>210</v>
      </c>
      <c r="D7" s="2"/>
      <c r="E7" s="2">
        <v>237</v>
      </c>
      <c r="F7" s="2">
        <v>237</v>
      </c>
      <c r="G7" s="2">
        <v>237</v>
      </c>
      <c r="H7" s="2"/>
      <c r="I7" s="2" t="s">
        <v>24</v>
      </c>
      <c r="J7" s="2"/>
      <c r="K7" s="2" t="s">
        <v>24</v>
      </c>
    </row>
    <row r="8" ht="23.25" customHeight="1" spans="1:11">
      <c r="A8" s="2"/>
      <c r="B8" s="2"/>
      <c r="C8" s="5" t="s">
        <v>211</v>
      </c>
      <c r="D8" s="6"/>
      <c r="E8" s="2"/>
      <c r="F8" s="6"/>
      <c r="G8" s="5"/>
      <c r="H8" s="6"/>
      <c r="I8" s="2" t="s">
        <v>24</v>
      </c>
      <c r="J8" s="2"/>
      <c r="K8" s="2" t="s">
        <v>24</v>
      </c>
    </row>
    <row r="9" ht="23.25" customHeight="1" spans="1:11">
      <c r="A9" s="2"/>
      <c r="B9" s="2"/>
      <c r="C9" s="2" t="s">
        <v>212</v>
      </c>
      <c r="D9" s="2"/>
      <c r="E9" s="2"/>
      <c r="F9" s="2"/>
      <c r="G9" s="2"/>
      <c r="H9" s="2"/>
      <c r="I9" s="2" t="s">
        <v>24</v>
      </c>
      <c r="J9" s="2"/>
      <c r="K9" s="2" t="s">
        <v>24</v>
      </c>
    </row>
    <row r="10" ht="23.25" customHeight="1" spans="1:11">
      <c r="A10" s="2"/>
      <c r="B10" s="2"/>
      <c r="C10" s="2" t="s">
        <v>213</v>
      </c>
      <c r="D10" s="2"/>
      <c r="E10" s="2"/>
      <c r="F10" s="2"/>
      <c r="G10" s="2"/>
      <c r="H10" s="2"/>
      <c r="I10" s="2" t="s">
        <v>24</v>
      </c>
      <c r="J10" s="2"/>
      <c r="K10" s="2" t="s">
        <v>24</v>
      </c>
    </row>
    <row r="11" ht="23.25" customHeight="1" spans="1:11">
      <c r="A11" s="2" t="s">
        <v>148</v>
      </c>
      <c r="B11" s="2" t="s">
        <v>27</v>
      </c>
      <c r="C11" s="2"/>
      <c r="D11" s="2"/>
      <c r="E11" s="2"/>
      <c r="F11" s="2"/>
      <c r="G11" s="2" t="s">
        <v>149</v>
      </c>
      <c r="H11" s="2"/>
      <c r="I11" s="2"/>
      <c r="J11" s="2"/>
      <c r="K11" s="2"/>
    </row>
    <row r="12" ht="84.95" customHeight="1" spans="1:11">
      <c r="A12" s="2"/>
      <c r="B12" s="7" t="s">
        <v>214</v>
      </c>
      <c r="C12" s="7"/>
      <c r="D12" s="7"/>
      <c r="E12" s="7"/>
      <c r="F12" s="7"/>
      <c r="G12" s="7" t="s">
        <v>215</v>
      </c>
      <c r="H12" s="7"/>
      <c r="I12" s="7"/>
      <c r="J12" s="7"/>
      <c r="K12" s="7"/>
    </row>
    <row r="13" ht="23.25" customHeight="1" spans="1:11">
      <c r="A13" s="8" t="s">
        <v>152</v>
      </c>
      <c r="B13" s="2" t="s">
        <v>38</v>
      </c>
      <c r="C13" s="2" t="s">
        <v>39</v>
      </c>
      <c r="D13" s="9" t="s">
        <v>40</v>
      </c>
      <c r="E13" s="9"/>
      <c r="F13" s="2" t="s">
        <v>41</v>
      </c>
      <c r="G13" s="2" t="s">
        <v>42</v>
      </c>
      <c r="H13" s="2" t="s">
        <v>20</v>
      </c>
      <c r="I13" s="2" t="s">
        <v>21</v>
      </c>
      <c r="J13" s="2" t="s">
        <v>43</v>
      </c>
      <c r="K13" s="2"/>
    </row>
    <row r="14" ht="23.25" customHeight="1" spans="1:11">
      <c r="A14" s="8"/>
      <c r="B14" s="2" t="s">
        <v>153</v>
      </c>
      <c r="C14" s="9" t="s">
        <v>154</v>
      </c>
      <c r="D14" s="10" t="s">
        <v>216</v>
      </c>
      <c r="E14" s="10"/>
      <c r="F14" s="11">
        <v>1</v>
      </c>
      <c r="G14" s="11">
        <v>1</v>
      </c>
      <c r="H14" s="12">
        <v>4</v>
      </c>
      <c r="I14" s="12">
        <v>4</v>
      </c>
      <c r="J14" s="7"/>
      <c r="K14" s="7"/>
    </row>
    <row r="15" ht="23.25" customHeight="1" spans="1:11">
      <c r="A15" s="8"/>
      <c r="B15" s="2"/>
      <c r="C15" s="13"/>
      <c r="D15" s="10" t="s">
        <v>217</v>
      </c>
      <c r="E15" s="10"/>
      <c r="F15" s="11">
        <v>1</v>
      </c>
      <c r="G15" s="11">
        <v>1</v>
      </c>
      <c r="H15" s="12">
        <v>4</v>
      </c>
      <c r="I15" s="12">
        <v>4</v>
      </c>
      <c r="J15" s="7"/>
      <c r="K15" s="7"/>
    </row>
    <row r="16" ht="23.25" customHeight="1" spans="1:11">
      <c r="A16" s="8"/>
      <c r="B16" s="2"/>
      <c r="C16" s="13"/>
      <c r="D16" s="10" t="s">
        <v>218</v>
      </c>
      <c r="E16" s="10"/>
      <c r="F16" s="11" t="s">
        <v>77</v>
      </c>
      <c r="G16" s="14">
        <v>0.8451</v>
      </c>
      <c r="H16" s="12">
        <v>4</v>
      </c>
      <c r="I16" s="12">
        <v>4</v>
      </c>
      <c r="J16" s="7"/>
      <c r="K16" s="7"/>
    </row>
    <row r="17" ht="23.25" customHeight="1" spans="1:11">
      <c r="A17" s="8"/>
      <c r="B17" s="2"/>
      <c r="C17" s="9" t="s">
        <v>159</v>
      </c>
      <c r="D17" s="10" t="s">
        <v>219</v>
      </c>
      <c r="E17" s="10"/>
      <c r="F17" s="11">
        <v>1</v>
      </c>
      <c r="G17" s="11">
        <v>1</v>
      </c>
      <c r="H17" s="12">
        <v>7</v>
      </c>
      <c r="I17" s="12">
        <v>7</v>
      </c>
      <c r="J17" s="7"/>
      <c r="K17" s="7"/>
    </row>
    <row r="18" ht="23.25" customHeight="1" spans="1:11">
      <c r="A18" s="8"/>
      <c r="B18" s="2"/>
      <c r="C18" s="13"/>
      <c r="D18" s="10" t="s">
        <v>220</v>
      </c>
      <c r="E18" s="10"/>
      <c r="F18" s="11">
        <v>1</v>
      </c>
      <c r="G18" s="11">
        <v>1</v>
      </c>
      <c r="H18" s="12">
        <v>7</v>
      </c>
      <c r="I18" s="12">
        <v>7</v>
      </c>
      <c r="J18" s="7"/>
      <c r="K18" s="7"/>
    </row>
    <row r="19" ht="23.25" customHeight="1" spans="1:11">
      <c r="A19" s="8"/>
      <c r="B19" s="2"/>
      <c r="C19" s="13"/>
      <c r="D19" s="10" t="s">
        <v>221</v>
      </c>
      <c r="E19" s="10"/>
      <c r="F19" s="11" t="s">
        <v>82</v>
      </c>
      <c r="G19" s="14">
        <v>0.9774</v>
      </c>
      <c r="H19" s="12">
        <v>7</v>
      </c>
      <c r="I19" s="12">
        <v>7</v>
      </c>
      <c r="J19" s="7"/>
      <c r="K19" s="7"/>
    </row>
    <row r="20" ht="23.25" customHeight="1" spans="1:11">
      <c r="A20" s="8"/>
      <c r="B20" s="2"/>
      <c r="C20" s="9" t="s">
        <v>161</v>
      </c>
      <c r="D20" s="10" t="s">
        <v>222</v>
      </c>
      <c r="E20" s="10"/>
      <c r="F20" s="11" t="s">
        <v>90</v>
      </c>
      <c r="G20" s="11">
        <v>1</v>
      </c>
      <c r="H20" s="12">
        <v>5</v>
      </c>
      <c r="I20" s="12">
        <v>5</v>
      </c>
      <c r="J20" s="7"/>
      <c r="K20" s="7"/>
    </row>
    <row r="21" ht="23.25" customHeight="1" spans="1:11">
      <c r="A21" s="8"/>
      <c r="B21" s="2"/>
      <c r="C21" s="13"/>
      <c r="D21" s="15" t="s">
        <v>223</v>
      </c>
      <c r="E21" s="15"/>
      <c r="F21" s="11" t="s">
        <v>90</v>
      </c>
      <c r="G21" s="11">
        <v>1</v>
      </c>
      <c r="H21" s="12">
        <v>4</v>
      </c>
      <c r="I21" s="12">
        <v>4</v>
      </c>
      <c r="J21" s="7"/>
      <c r="K21" s="7"/>
    </row>
    <row r="22" ht="23.25" customHeight="1" spans="1:11">
      <c r="A22" s="8"/>
      <c r="B22" s="2"/>
      <c r="C22" s="13"/>
      <c r="D22" s="10" t="s">
        <v>224</v>
      </c>
      <c r="E22" s="10"/>
      <c r="F22" s="11" t="s">
        <v>225</v>
      </c>
      <c r="G22" s="11">
        <v>1</v>
      </c>
      <c r="H22" s="12">
        <v>5</v>
      </c>
      <c r="I22" s="12">
        <v>5</v>
      </c>
      <c r="J22" s="7"/>
      <c r="K22" s="7"/>
    </row>
    <row r="23" ht="23.25" customHeight="1" spans="1:11">
      <c r="A23" s="8"/>
      <c r="B23" s="2"/>
      <c r="C23" s="9" t="s">
        <v>192</v>
      </c>
      <c r="D23" s="16" t="s">
        <v>193</v>
      </c>
      <c r="E23" s="16"/>
      <c r="F23" s="11" t="s">
        <v>194</v>
      </c>
      <c r="G23" s="11">
        <v>1</v>
      </c>
      <c r="H23" s="12">
        <v>3</v>
      </c>
      <c r="I23" s="12">
        <v>3</v>
      </c>
      <c r="J23" s="7"/>
      <c r="K23" s="7"/>
    </row>
    <row r="24" ht="23.25" customHeight="1" spans="1:11">
      <c r="A24" s="8"/>
      <c r="B24" s="9" t="s">
        <v>164</v>
      </c>
      <c r="C24" s="9" t="s">
        <v>165</v>
      </c>
      <c r="D24" s="10" t="s">
        <v>226</v>
      </c>
      <c r="E24" s="10"/>
      <c r="F24" s="17" t="s">
        <v>99</v>
      </c>
      <c r="G24" s="14">
        <v>0.6423</v>
      </c>
      <c r="H24" s="12">
        <v>10</v>
      </c>
      <c r="I24" s="12">
        <v>10</v>
      </c>
      <c r="J24" s="7"/>
      <c r="K24" s="7"/>
    </row>
    <row r="25" ht="23.25" customHeight="1" spans="1:11">
      <c r="A25" s="8"/>
      <c r="B25" s="13"/>
      <c r="C25" s="13"/>
      <c r="D25" s="18" t="s">
        <v>227</v>
      </c>
      <c r="E25" s="19"/>
      <c r="F25" s="11" t="s">
        <v>196</v>
      </c>
      <c r="G25" s="11">
        <v>1</v>
      </c>
      <c r="H25" s="12">
        <v>10</v>
      </c>
      <c r="I25" s="12">
        <v>10</v>
      </c>
      <c r="J25" s="7"/>
      <c r="K25" s="7"/>
    </row>
    <row r="26" ht="23.25" customHeight="1" spans="1:11">
      <c r="A26" s="8"/>
      <c r="B26" s="13"/>
      <c r="C26" s="2" t="s">
        <v>167</v>
      </c>
      <c r="D26" s="10" t="s">
        <v>228</v>
      </c>
      <c r="E26" s="10"/>
      <c r="F26" s="11" t="s">
        <v>57</v>
      </c>
      <c r="G26" s="11">
        <v>1</v>
      </c>
      <c r="H26" s="2">
        <v>10</v>
      </c>
      <c r="I26" s="2">
        <v>10</v>
      </c>
      <c r="J26" s="7"/>
      <c r="K26" s="7"/>
    </row>
    <row r="27" ht="23.25" customHeight="1" spans="1:11">
      <c r="A27" s="20"/>
      <c r="B27" s="2" t="s">
        <v>170</v>
      </c>
      <c r="C27" s="9" t="s">
        <v>171</v>
      </c>
      <c r="D27" s="10" t="s">
        <v>229</v>
      </c>
      <c r="E27" s="10"/>
      <c r="F27" s="17" t="s">
        <v>88</v>
      </c>
      <c r="G27" s="17">
        <v>0.98</v>
      </c>
      <c r="H27" s="2">
        <v>5</v>
      </c>
      <c r="I27" s="2">
        <v>5</v>
      </c>
      <c r="J27" s="7"/>
      <c r="K27" s="7"/>
    </row>
    <row r="28" ht="23.25" customHeight="1" spans="1:11">
      <c r="A28" s="20"/>
      <c r="B28" s="2"/>
      <c r="C28" s="13"/>
      <c r="D28" s="10" t="s">
        <v>230</v>
      </c>
      <c r="E28" s="10"/>
      <c r="F28" s="17" t="s">
        <v>82</v>
      </c>
      <c r="G28" s="17">
        <v>0.94</v>
      </c>
      <c r="H28" s="2">
        <v>5</v>
      </c>
      <c r="I28" s="2">
        <v>5</v>
      </c>
      <c r="J28" s="7"/>
      <c r="K28" s="7"/>
    </row>
    <row r="29" ht="23.25" customHeight="1" spans="1:11">
      <c r="A29" s="21" t="s">
        <v>174</v>
      </c>
      <c r="B29" s="21"/>
      <c r="C29" s="21"/>
      <c r="D29" s="21"/>
      <c r="E29" s="21"/>
      <c r="F29" s="21"/>
      <c r="G29" s="21"/>
      <c r="H29" s="21">
        <f>SUM(H14:H28)+I6</f>
        <v>100</v>
      </c>
      <c r="I29" s="21">
        <f>SUM(I14:I28)+K6</f>
        <v>100</v>
      </c>
      <c r="J29" s="27"/>
      <c r="K29" s="27"/>
    </row>
    <row r="30" ht="23.25" customHeight="1" spans="1:11">
      <c r="A30" s="22" t="s">
        <v>175</v>
      </c>
      <c r="B30" s="23" t="s">
        <v>176</v>
      </c>
      <c r="C30" s="24"/>
      <c r="D30" s="24"/>
      <c r="E30" s="24"/>
      <c r="F30" s="24"/>
      <c r="G30" s="24"/>
      <c r="H30" s="24"/>
      <c r="I30" s="24"/>
      <c r="J30" s="24"/>
      <c r="K30" s="28"/>
    </row>
    <row r="31" spans="1:11">
      <c r="A31" s="25" t="s">
        <v>177</v>
      </c>
      <c r="B31" s="25"/>
      <c r="C31" s="25"/>
      <c r="D31" s="25"/>
      <c r="E31" s="25"/>
      <c r="F31" s="25"/>
      <c r="G31" s="25"/>
      <c r="H31" s="25"/>
      <c r="I31" s="25"/>
      <c r="J31" s="25"/>
      <c r="K31" s="25"/>
    </row>
    <row r="32" ht="36" customHeight="1" spans="1:11">
      <c r="A32" s="25" t="s">
        <v>178</v>
      </c>
      <c r="B32" s="25"/>
      <c r="C32" s="25"/>
      <c r="D32" s="25"/>
      <c r="E32" s="25"/>
      <c r="F32" s="25"/>
      <c r="G32" s="25"/>
      <c r="H32" s="25"/>
      <c r="I32" s="25"/>
      <c r="J32" s="25"/>
      <c r="K32" s="25"/>
    </row>
    <row r="33" ht="30" customHeight="1" spans="1:11">
      <c r="A33" s="26" t="s">
        <v>179</v>
      </c>
      <c r="B33" s="26"/>
      <c r="C33" s="26"/>
      <c r="D33" s="26"/>
      <c r="E33" s="26"/>
      <c r="F33" s="26"/>
      <c r="G33" s="26"/>
      <c r="H33" s="26"/>
      <c r="I33" s="26"/>
      <c r="J33" s="26"/>
      <c r="K33" s="26"/>
    </row>
  </sheetData>
  <mergeCells count="77">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C10:D10"/>
    <mergeCell ref="G10:H10"/>
    <mergeCell ref="B11:F11"/>
    <mergeCell ref="G11:K11"/>
    <mergeCell ref="B12:F12"/>
    <mergeCell ref="G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A29:G29"/>
    <mergeCell ref="J29:K29"/>
    <mergeCell ref="B30:K30"/>
    <mergeCell ref="A31:K31"/>
    <mergeCell ref="A32:K32"/>
    <mergeCell ref="A33:K33"/>
    <mergeCell ref="A11:A12"/>
    <mergeCell ref="A13:A28"/>
    <mergeCell ref="B14:B23"/>
    <mergeCell ref="B24:B26"/>
    <mergeCell ref="B27:B28"/>
    <mergeCell ref="C14:C16"/>
    <mergeCell ref="C17:C19"/>
    <mergeCell ref="C20:C22"/>
    <mergeCell ref="C24:C25"/>
    <mergeCell ref="C27:C28"/>
    <mergeCell ref="E4:E5"/>
    <mergeCell ref="F4:F5"/>
    <mergeCell ref="I4:I5"/>
    <mergeCell ref="J4:J5"/>
    <mergeCell ref="K4:K5"/>
    <mergeCell ref="A4:B10"/>
    <mergeCell ref="C4:D5"/>
    <mergeCell ref="G4:H5"/>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省级部门整体支出绩效自评表</vt:lpstr>
      <vt:lpstr>部门预算项目支出绩效自评结果汇总表</vt:lpstr>
      <vt:lpstr>业务费</vt:lpstr>
      <vt:lpstr>法庭运维费</vt:lpstr>
      <vt:lpstr>省对市县转移支付绩效自评结果汇总表</vt:lpstr>
      <vt:lpstr>中央政法转移支付资金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孙荣涛</cp:lastModifiedBy>
  <dcterms:created xsi:type="dcterms:W3CDTF">2018-12-06T00:45:00Z</dcterms:created>
  <cp:lastPrinted>2020-03-13T02:25:00Z</cp:lastPrinted>
  <dcterms:modified xsi:type="dcterms:W3CDTF">2022-03-02T00:51:40Z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DDB3C17F1CD945B8BC6FB123E866A4EB</vt:lpwstr>
  </property>
</Properties>
</file>