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tabRatio="908" activeTab="2"/>
  </bookViews>
  <sheets>
    <sheet name="封面" sheetId="20" r:id="rId1"/>
    <sheet name="目录" sheetId="12" r:id="rId2"/>
    <sheet name="省级部门整体支出绩效自评表" sheetId="4" r:id="rId3"/>
    <sheet name="部门预算项目支出绩效自评结果汇总表" sheetId="5" r:id="rId4"/>
    <sheet name="办案业务费项目绩效自评表" sheetId="17" r:id="rId5"/>
    <sheet name="物业费项目绩效自评表" sheetId="18" r:id="rId6"/>
    <sheet name="业务费项目绩效自评表" sheetId="19" r:id="rId7"/>
  </sheets>
  <definedNames>
    <definedName name="_xlnm._FilterDatabase" localSheetId="2" hidden="1">省级部门整体支出绩效自评表!$A$1:$I$61</definedName>
  </definedNames>
  <calcPr calcId="144525"/>
</workbook>
</file>

<file path=xl/sharedStrings.xml><?xml version="1.0" encoding="utf-8"?>
<sst xmlns="http://schemas.openxmlformats.org/spreadsheetml/2006/main" count="505" uniqueCount="269">
  <si>
    <r>
      <rPr>
        <sz val="36"/>
        <color theme="1"/>
        <rFont val="宋体"/>
        <charset val="134"/>
        <scheme val="minor"/>
      </rPr>
      <t>2021年度省级预算执行情况绩效自评报表</t>
    </r>
    <r>
      <rPr>
        <sz val="28"/>
        <color theme="1"/>
        <rFont val="宋体"/>
        <charset val="134"/>
        <scheme val="minor"/>
      </rPr>
      <t xml:space="preserve">
</t>
    </r>
  </si>
  <si>
    <t xml:space="preserve">                               编报部门（单位公章）：武威铁路运输法院</t>
  </si>
  <si>
    <t xml:space="preserve">                               编报日期：2021年2月26日</t>
  </si>
  <si>
    <t xml:space="preserve">                               联系人及电话：田晓燕 19993519321</t>
  </si>
  <si>
    <t>2021年度省级预算执行情况绩效单位自评报表目录</t>
  </si>
  <si>
    <t>一、部门自评报告</t>
  </si>
  <si>
    <t>二、部门整体支出自评表</t>
  </si>
  <si>
    <t>三、部门预算项目支出绩效自评结果汇总表</t>
  </si>
  <si>
    <t xml:space="preserve">  1.办案业务费（本级）项目绩效自评表</t>
  </si>
  <si>
    <t xml:space="preserve">  2.物业费（本级）项目绩效自评表</t>
  </si>
  <si>
    <t xml:space="preserve">  3.业务费（本级）项目绩效自评表</t>
  </si>
  <si>
    <r>
      <t>2021年</t>
    </r>
    <r>
      <rPr>
        <b/>
        <u/>
        <sz val="20"/>
        <color rgb="FF000000"/>
        <rFont val="宋体"/>
        <charset val="134"/>
      </rPr>
      <t xml:space="preserve">  武威铁路运输法院  </t>
    </r>
    <r>
      <rPr>
        <b/>
        <sz val="20"/>
        <color rgb="FF000000"/>
        <rFont val="宋体"/>
        <charset val="134"/>
      </rPr>
      <t>部门整体支出绩效自评表</t>
    </r>
  </si>
  <si>
    <t>部门名称</t>
  </si>
  <si>
    <t>武威铁路运输法院</t>
  </si>
  <si>
    <t>部门整体支出
（万元）</t>
  </si>
  <si>
    <t>年初预算数</t>
  </si>
  <si>
    <t>全年预算数（A）</t>
  </si>
  <si>
    <t>实际支出数（B）</t>
  </si>
  <si>
    <t>执行率（B/A）</t>
  </si>
  <si>
    <t>分值</t>
  </si>
  <si>
    <t>得分</t>
  </si>
  <si>
    <t xml:space="preserve">  全年支出</t>
  </si>
  <si>
    <t xml:space="preserve">    其中：基本支出</t>
  </si>
  <si>
    <t>—</t>
  </si>
  <si>
    <t xml:space="preserve">          项目支出</t>
  </si>
  <si>
    <t>年度总体绩效目标完成情况</t>
  </si>
  <si>
    <t>预期目标</t>
  </si>
  <si>
    <t>目标实际完成情况</t>
  </si>
  <si>
    <t>目标1：全力做好主责主业，积极保障人民群众合法权益，提高审判办案质效。使法定审限内结案率达到100%。</t>
  </si>
  <si>
    <t>目标1完成情况：我院不断完善法院审判机制，保障审判工作的顺利完成。全年共受理各类案件760件（含旧存3件），收案数同比增长3.4%，共审结执结668件，结案数同比下降8.7%，实际结案率为87.89%（不含12月收案数，年度结案率为99.85%），实际结案率同比下降12.3%；法定审限内结案率100％。其中，全年受理民事案件610件，共审结527件，审结率为86.39%；全年受理刑事案件6件，审结6件，判决5件，准予撤诉1件，结案率100%；全年受理各类执行案件143件（含旧存3件），受案数较去年同比增加24.35%；共执结各类案件135件，结案数同比增加23件，结案率为94.41%，同比下降2.98%。</t>
  </si>
  <si>
    <t>目标2：我院不断加大普法宣传力度，报送相关信息警报、教育简报，加大以案释法力度，营造尊法学法守法用法的良好氛围，为人民群众诉讼的有效开展提供有力司法服务和保障。</t>
  </si>
  <si>
    <t>目标2完成情况：我院本年度积极开展法制信息宣传工作，全年共报送信息简报81篇、教育整顿简报64篇，工作专报4篇，被微信公众号、澎湃网、兰铁中院门户网站等互联网融媒体采用转发207条。本年度我院共开展法制宣传活动4次，进一步提高了群众参与法制宣传活动积极性，增进社会各界对法院的深度认知和理解认同。</t>
  </si>
  <si>
    <t>目标3：加强队伍素质能力建设，积极开展相关业务培训活动，提高干警业务能力。</t>
  </si>
  <si>
    <t>目标3完成情况：加大干警培训力度。按照上级法院培训计划及相关要求，先后组织5名县处级领导干部参加十九届五中全会精神学习培训；组织全体干警积极参与各级各类线上、线下培训共计52期，其中干警参加脱产培训20期23人（次）120天539课时，参加网络政治理论专题培训25期900人（次），参加专门业务网络培训7期168人（次），学习覆盖率达到100%。12月份，我院司法警察在兰铁中院组织的司法警察实战化训练考核中均达到考核验收标准，基本实现了培训的全员覆盖，提升了干警履职能力。</t>
  </si>
  <si>
    <t>年度绩效指标完成情况</t>
  </si>
  <si>
    <t>一级指标</t>
  </si>
  <si>
    <t>二级指标</t>
  </si>
  <si>
    <t>三级指标</t>
  </si>
  <si>
    <t>年度指标值</t>
  </si>
  <si>
    <t>实际完成值</t>
  </si>
  <si>
    <t>偏差原因分析及改进措施</t>
  </si>
  <si>
    <t>部门管理</t>
  </si>
  <si>
    <t>资金投入</t>
  </si>
  <si>
    <t>基本支出预算执行率</t>
  </si>
  <si>
    <t>=100%</t>
  </si>
  <si>
    <t>偏差原因：2021年度应休未休奖及年终绩效考核奖于2022年形成支出。
改进措施：下年度我院将合理规划资金支出，及时发放应休未休和绩效考核资金。</t>
  </si>
  <si>
    <t>项目支出预算执行率</t>
  </si>
  <si>
    <t>“三公经费”控制率</t>
  </si>
  <si>
    <t>≤100%</t>
  </si>
  <si>
    <t>结转结余变动率</t>
  </si>
  <si>
    <t>≤0%</t>
  </si>
  <si>
    <t>财务管理</t>
  </si>
  <si>
    <t>财务管理制度健全性</t>
  </si>
  <si>
    <t>健全</t>
  </si>
  <si>
    <t>资金使用规范性</t>
  </si>
  <si>
    <t>规范</t>
  </si>
  <si>
    <t>采购管理</t>
  </si>
  <si>
    <t>政府采购规范性</t>
  </si>
  <si>
    <t>资产管理</t>
  </si>
  <si>
    <t>资产管理规范性</t>
  </si>
  <si>
    <t>人员管理</t>
  </si>
  <si>
    <t>在职人员控制率</t>
  </si>
  <si>
    <t>重点工作管理</t>
  </si>
  <si>
    <t>重点工作管理制度健全性</t>
  </si>
  <si>
    <t>履职效果</t>
  </si>
  <si>
    <t>部门履职目标</t>
  </si>
  <si>
    <t>产出数量指标1-受理各类案件工作完成情况</t>
  </si>
  <si>
    <t>完成</t>
  </si>
  <si>
    <t>产出数量指标2-审判刑事案件工作完成情况</t>
  </si>
  <si>
    <t>产出数量指标3-审判民商事案件工作完成情况</t>
  </si>
  <si>
    <t>产出数量指标4-审判行政案件工作完成情况</t>
  </si>
  <si>
    <t>产出数量指标5-审理执行案件工作完成情况</t>
  </si>
  <si>
    <t>产出数量指标6-受理信访案件工作完成情况</t>
  </si>
  <si>
    <t>产出数量指标7-开展培训次数</t>
  </si>
  <si>
    <t>≥（5）次</t>
  </si>
  <si>
    <t>52次</t>
  </si>
  <si>
    <t>本年度我院加大培训力度，开展培训次数大于目标值的130%。下一年我院将根据往年培训情况及本年度工作计划合理设置目标值。</t>
  </si>
  <si>
    <t>产出数量指标8-开展法制宣传活动次数</t>
  </si>
  <si>
    <t>≥（4）次</t>
  </si>
  <si>
    <t>4次</t>
  </si>
  <si>
    <t>产出数量指标9-采购工作完成率</t>
  </si>
  <si>
    <t>≥（100）%</t>
  </si>
  <si>
    <t>产出数量指标10-撰写调研报告篇数</t>
  </si>
  <si>
    <t>≥10</t>
  </si>
  <si>
    <t>23篇</t>
  </si>
  <si>
    <t>本年度我院关于民法典法律适用问题、办案诉讼服务中心建设以及执法办案质效等调研事项增多，撰写调研报告篇数大于目标值的130%。下一年我院将根据往年调研报告撰写情况及本年度工作计划合理设置目标值。</t>
  </si>
  <si>
    <t>产出质量指标1-法定审限内结案率</t>
  </si>
  <si>
    <t>≥（100）次</t>
  </si>
  <si>
    <t>产出质量指标2-执行案件执结率</t>
  </si>
  <si>
    <t>≥（90）次</t>
  </si>
  <si>
    <t>产出质量指标3-服判息诉率</t>
  </si>
  <si>
    <t>≥（95）%</t>
  </si>
  <si>
    <t>产出质量指标4-当庭宣判率</t>
  </si>
  <si>
    <t>≥（88）%</t>
  </si>
  <si>
    <t>产出质量指标5-均衡结案率</t>
  </si>
  <si>
    <t>≥（75）%</t>
  </si>
  <si>
    <t>产出质量指标6-庭审直播率</t>
  </si>
  <si>
    <t>≥（40）%</t>
  </si>
  <si>
    <t>我院法官主动向案件当事人宣传案件庭审直播对案件公正审理的作用，耐心做说服工作，积极开展庭审直播引领活动，庭审直播案件相应增加，庭审直播率大于目标值的130%。下一年我院将根据往年庭审直播情况及本年度工作计划合理设置目标值。</t>
  </si>
  <si>
    <t>产出质量指标7-信访案件化解率</t>
  </si>
  <si>
    <t>≥（90）%</t>
  </si>
  <si>
    <t>产出质量指标8-培训考核通过率</t>
  </si>
  <si>
    <t>产出时效指标1-受理案件及时性</t>
  </si>
  <si>
    <t>及时</t>
  </si>
  <si>
    <t>产出时效指标2-办结案件及时性</t>
  </si>
  <si>
    <t>产出时效指标3-采购工作完成及时性</t>
  </si>
  <si>
    <t>产出时效指标4-平均办案周期</t>
  </si>
  <si>
    <t>（50）天/件</t>
  </si>
  <si>
    <t>27.5天/件</t>
  </si>
  <si>
    <t>年度指标值设置不合理，误将“≤（50）天/件”设为“（50）天/件”，下年度我院将合理设置年度指标值。</t>
  </si>
  <si>
    <t>产出成本指标1-平均办案成本</t>
  </si>
  <si>
    <t>≤（）元/件</t>
  </si>
  <si>
    <t>400元/件</t>
  </si>
  <si>
    <t>年初未设置指标平均办案成本的年度指标值，故此项不得分。</t>
  </si>
  <si>
    <t>产出成本指标2-成本控制情况</t>
  </si>
  <si>
    <t>在预算范围内</t>
  </si>
  <si>
    <t>部门效果目标</t>
  </si>
  <si>
    <t>经济效益指标1-挽回经济损失效果</t>
  </si>
  <si>
    <t>明显</t>
  </si>
  <si>
    <t>社会效益指标2-化解社会矛盾，维护社会稳定</t>
  </si>
  <si>
    <t>社会效益指标1-民事案件调解撤诉率</t>
  </si>
  <si>
    <t>≥（50）%</t>
  </si>
  <si>
    <t>本年度我院加大民事案件调解力度，积极化解矛盾纠纷，实际完成值大于目标值的130%。</t>
  </si>
  <si>
    <t>生态效益指标-打击生态犯罪，维护生态秩序</t>
  </si>
  <si>
    <t>维护</t>
  </si>
  <si>
    <t>社会影响</t>
  </si>
  <si>
    <t>单位获奖情况</t>
  </si>
  <si>
    <t>有</t>
  </si>
  <si>
    <t>1.63</t>
  </si>
  <si>
    <t>违法违纪情况</t>
  </si>
  <si>
    <t>无</t>
  </si>
  <si>
    <t>能力建设</t>
  </si>
  <si>
    <t>长效管理</t>
  </si>
  <si>
    <t>中期规划建设完备程度</t>
  </si>
  <si>
    <t>完备</t>
  </si>
  <si>
    <t>人力资源建设</t>
  </si>
  <si>
    <t>人员培训机制完备性</t>
  </si>
  <si>
    <t>档案管理</t>
  </si>
  <si>
    <t>档案管理完备性</t>
  </si>
  <si>
    <t>服务对象满意度</t>
  </si>
  <si>
    <t>服务对象1的满意度</t>
  </si>
  <si>
    <t>人民群众满意度</t>
  </si>
  <si>
    <t>服务对象2的满意度</t>
  </si>
  <si>
    <t>案件当事人满意度</t>
  </si>
  <si>
    <t>服务对象3的满意度</t>
  </si>
  <si>
    <t>参加培训人员满意度</t>
  </si>
  <si>
    <t>合    计</t>
  </si>
  <si>
    <t>其他需要说明的问题：请在此处简要说明中央和省委巡视、各级审计和财政监督中发现的问题及其所涉及的金额，如没有填无。</t>
  </si>
  <si>
    <t>注： 1.部门（单位）整体支出绩效自评采取打分评价形式，满分为100分，各部门可根据指标的重要程度自主确定各项二、三级指标的权重分值，各项指标得分加总得出该项目绩效自评的总分（中央和省委巡视、各级审计和财政监督中发现问题的酌情扣分），各项指标得分最高不能超过该指标分值上限，原则上一级指标分值统一设置为：预算执行率10分、部门管理指标20分、履职效果指标50分、能力建设指标10分、服务对象满意度指标10分，二、三级指标权重分值由各部门根据指标重要程度、项目实施阶段等因素综合确定。</t>
  </si>
  <si>
    <t xml:space="preserve">     2.部门整体支出绩效自评结果，应根据部门本级和所属单位整体支出自评情况分析汇总形成，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汇总时以资金额度为权重，对分值加权平均计算。</t>
  </si>
  <si>
    <t>2021年度省级部门预算支出项目绩效自评结果汇总表</t>
  </si>
  <si>
    <t>序号</t>
  </si>
  <si>
    <t>项目名称</t>
  </si>
  <si>
    <t>主管部门</t>
  </si>
  <si>
    <t>项目资金（万元）</t>
  </si>
  <si>
    <t>自评得分</t>
  </si>
  <si>
    <t>备注</t>
  </si>
  <si>
    <t>全年执行数（B）</t>
  </si>
  <si>
    <t>执行率
（B/A）</t>
  </si>
  <si>
    <t>小计</t>
  </si>
  <si>
    <t>当年财政拨款</t>
  </si>
  <si>
    <t>上年结转资金</t>
  </si>
  <si>
    <t>其他资金</t>
  </si>
  <si>
    <t>办案业务费</t>
  </si>
  <si>
    <t>物业费</t>
  </si>
  <si>
    <t>业务费</t>
  </si>
  <si>
    <t>合计</t>
  </si>
  <si>
    <r>
      <rPr>
        <b/>
        <sz val="20"/>
        <color theme="1"/>
        <rFont val="宋体"/>
        <charset val="134"/>
      </rPr>
      <t>2021年</t>
    </r>
    <r>
      <rPr>
        <b/>
        <u/>
        <sz val="20"/>
        <color theme="1"/>
        <rFont val="宋体"/>
        <charset val="134"/>
      </rPr>
      <t>武威铁路运输法院</t>
    </r>
    <r>
      <rPr>
        <b/>
        <sz val="20"/>
        <color theme="1"/>
        <rFont val="宋体"/>
        <charset val="134"/>
      </rPr>
      <t>部门预算项目支出绩效自评表</t>
    </r>
  </si>
  <si>
    <t>实施单位</t>
  </si>
  <si>
    <t>全年预算数</t>
  </si>
  <si>
    <t>全年执行数</t>
  </si>
  <si>
    <t>执行率</t>
  </si>
  <si>
    <t>年度资金总额</t>
  </si>
  <si>
    <t>其中：当年财政拨款</t>
  </si>
  <si>
    <t xml:space="preserve">      上年结转资金</t>
  </si>
  <si>
    <t xml:space="preserve">  其他资金</t>
  </si>
  <si>
    <t>年度总体目标</t>
  </si>
  <si>
    <t>实际完成情况</t>
  </si>
  <si>
    <t>合理使用办案业务费，保障审判工作的良好运转，保证当年案件审判优质高效完成，提高案件执结率、结案率，确保受理、审判等工作顺利完成。</t>
  </si>
  <si>
    <t>1、我院本年度积极受理并完成民商事案件、行政案件工作、执行案件以及刑事案件案件的审判工作，当庭宣判率为92%，均衡结案率为86.71%,庭审直播率为97.80%，执行案件执结率为94.41%，法定审限内结案率为100%，进一步促进了审判工作的顺利开展，保证我院本年度案件审判优质高效完成。
2、本年度我院如期完成了办公设备的购置工作，采购完成率达到了100%，切实保障了法院工作的正常运转。</t>
  </si>
  <si>
    <t>绩效指标</t>
  </si>
  <si>
    <t>产出指标</t>
  </si>
  <si>
    <t>数量指标</t>
  </si>
  <si>
    <t>办公设备采购完成率</t>
  </si>
  <si>
    <t>审理执行案件工作完成情况</t>
  </si>
  <si>
    <t>审判民商事案件工作完成情况</t>
  </si>
  <si>
    <t>审判刑事案件案件工作完成情况</t>
  </si>
  <si>
    <t>审判行政案件工作完成情况</t>
  </si>
  <si>
    <t>受理各类案件工作完成情况</t>
  </si>
  <si>
    <t>质量指标</t>
  </si>
  <si>
    <t>采购设备质量验收合格率</t>
  </si>
  <si>
    <t>当庭宣判率</t>
  </si>
  <si>
    <t>≥（85）%</t>
  </si>
  <si>
    <t>法定审限内结案率</t>
  </si>
  <si>
    <t>均衡结案率</t>
  </si>
  <si>
    <t>庭审直播率</t>
  </si>
  <si>
    <t>宣传覆盖率</t>
  </si>
  <si>
    <t>执行案件执结率</t>
  </si>
  <si>
    <t>时效指标</t>
  </si>
  <si>
    <t>（）天/件</t>
  </si>
  <si>
    <t>审判案件及时性</t>
  </si>
  <si>
    <t>受理案件及时性</t>
  </si>
  <si>
    <t>成本指标</t>
  </si>
  <si>
    <t>成本控制情况</t>
  </si>
  <si>
    <t>平均办案成本</t>
  </si>
  <si>
    <t>效益指标</t>
  </si>
  <si>
    <t>经济效益指标</t>
  </si>
  <si>
    <t>挽回群众经济损失效果</t>
  </si>
  <si>
    <t>社会效益指标</t>
  </si>
  <si>
    <t>保障社会公平正义有效性</t>
  </si>
  <si>
    <t>有效</t>
  </si>
  <si>
    <t>当场立案率</t>
  </si>
  <si>
    <t>≥（99）%</t>
  </si>
  <si>
    <t>民事案件调解撤诉率</t>
  </si>
  <si>
    <t>生态效益指标</t>
  </si>
  <si>
    <t>打击生态犯罪，维护生态秩序</t>
  </si>
  <si>
    <t>可持续影响指标</t>
  </si>
  <si>
    <t>案件审判管理机制健全性</t>
  </si>
  <si>
    <t>采购管理机制健全性</t>
  </si>
  <si>
    <t>满意度指标</t>
  </si>
  <si>
    <t>总分</t>
  </si>
  <si>
    <t>说明</t>
  </si>
  <si>
    <t>请在此处简要说明中央和省委巡视、各级审计和财政监督中发现的问题及其所涉及的金额，如没有填无。</t>
  </si>
  <si>
    <t>注：1.其他资金包括中央补助、各级财政资金共同投入到同一项目的自有资金、社会资金等。</t>
  </si>
  <si>
    <t xml:space="preserve">    2.绩效自评采取打分评价形式，满分为100分，各部门可根据指标的重要程度自主确定各项三级指标的权重分值，各项指标得分加总得出该项目绩效自评的总分（中央和省委巡视、各级审计和财政监督中发现问题的酌情扣分），各项指标得分最高不能超过该指标分值上限，原则上一级指标分值统一设置为：产出指标50分、效益指标30分、满意度指标10分、预算资金执行率10分。如有特殊情况，除预算资金执行率外，其他指标权重可作适当调整，但总分应为100分。</t>
  </si>
  <si>
    <r>
      <rPr>
        <sz val="9"/>
        <color theme="1"/>
        <rFont val="宋体"/>
        <charset val="134"/>
        <scheme val="minor"/>
      </rPr>
      <t xml:space="preserve">    3.本表资金使用单位按具体项目填报，主管部门按二级项目汇总绩效目标</t>
    </r>
    <r>
      <rPr>
        <sz val="9"/>
        <rFont val="宋体"/>
        <charset val="134"/>
        <scheme val="minor"/>
      </rPr>
      <t>，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t>
    </r>
  </si>
  <si>
    <t>-</t>
  </si>
  <si>
    <t>保障案件审判工作能够顺利开展，工作环境得到优化改善，后勤保障能力得到提升，确保2021年度我院机关审判场地的安全以及法庭工作的正常运行。</t>
  </si>
  <si>
    <t>物业费主要用于武威铁路运输法院6000多平方米的综合办公楼和审判大楼以及院落维修维护，综合楼东西200平方米的草坪护理，大院环境卫生清洁、审判法庭、立案大厅、信访中心、垃圾场、车库、食堂等物业管理费、水电气费、绿化、人员工资等支出，坚持每日清扫2次，物业服务覆盖率为100%，为机关公务办公和公共机构节能工作提供了物业保障。</t>
  </si>
  <si>
    <t>每日清扫次数</t>
  </si>
  <si>
    <t>≥（2）次</t>
  </si>
  <si>
    <t>2次</t>
  </si>
  <si>
    <t>设备设施运行维护完成率</t>
  </si>
  <si>
    <t>物业服务覆盖率</t>
  </si>
  <si>
    <t>设备设施完好率</t>
  </si>
  <si>
    <t>水电暖日常运转稳定率</t>
  </si>
  <si>
    <t>维修维护验收合格率</t>
  </si>
  <si>
    <t>设备设施维修及时性</t>
  </si>
  <si>
    <t>物业服务及时性</t>
  </si>
  <si>
    <t>提高法院办案工作效率</t>
  </si>
  <si>
    <t>提高</t>
  </si>
  <si>
    <t>提升审判环境整洁性</t>
  </si>
  <si>
    <t>提升</t>
  </si>
  <si>
    <t>有效保障审判服务</t>
  </si>
  <si>
    <t>有效保障</t>
  </si>
  <si>
    <t>维修维护管理机制健全性</t>
  </si>
  <si>
    <t>物业管理机制健全性</t>
  </si>
  <si>
    <t>法庭工作人员满意度</t>
  </si>
  <si>
    <t>≥（99.9）%</t>
  </si>
  <si>
    <r>
      <rPr>
        <sz val="10.5"/>
        <color theme="1"/>
        <rFont val="宋体"/>
        <charset val="134"/>
        <scheme val="minor"/>
      </rPr>
      <t xml:space="preserve">    3.本表资金使用单位按具体项目填报，主管部门按二级项目汇总绩效目标</t>
    </r>
    <r>
      <rPr>
        <sz val="10.5"/>
        <rFont val="宋体"/>
        <charset val="134"/>
        <scheme val="minor"/>
      </rPr>
      <t>，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t>
    </r>
  </si>
  <si>
    <r>
      <rPr>
        <b/>
        <sz val="20"/>
        <color theme="1"/>
        <rFont val="宋体"/>
        <charset val="134"/>
      </rPr>
      <t>2021年</t>
    </r>
    <r>
      <rPr>
        <b/>
        <u/>
        <sz val="20"/>
        <color theme="1"/>
        <rFont val="宋体"/>
        <charset val="134"/>
      </rPr>
      <t xml:space="preserve">  武威铁路运输法院  </t>
    </r>
    <r>
      <rPr>
        <b/>
        <sz val="20"/>
        <color theme="1"/>
        <rFont val="宋体"/>
        <charset val="134"/>
      </rPr>
      <t>部门预算项目支出绩效自评表</t>
    </r>
  </si>
  <si>
    <t>2021年，我院计划开展（4）次法制宣传，开展（5）期培训，确保法院本年度受理案件和执行工作顺利完成，及时有效完成各项采购工作，为促进案件审判及法院各项事业运转提供有力保障，化解社会矛盾，维护经济秩序，提高司法公信力。</t>
  </si>
  <si>
    <t>1、我院本年度积极开展并完成案件受理和案件审判工作，进一步促进了审判工作的顺利开展。
2、完成设备的采购工作，完成率达到了100%。
3、我院积极加强法制宣传和培训力度，本年度共开展法制宣传活动4次，培训活动52次，进一步增强了人民群众法制意识。</t>
  </si>
  <si>
    <t>采购工作完成率</t>
  </si>
  <si>
    <t>开展法制宣传活动次数</t>
  </si>
  <si>
    <t>培训开展次数</t>
  </si>
  <si>
    <t>审判各类案件工作完成情况</t>
  </si>
  <si>
    <t>培训考核通过率</t>
  </si>
  <si>
    <t>采购工作完成及时性</t>
  </si>
  <si>
    <t>开展培训及时性</t>
  </si>
  <si>
    <t>宣传工作完成及时性</t>
  </si>
  <si>
    <t>促进司法公正</t>
  </si>
  <si>
    <t>促进</t>
  </si>
  <si>
    <t>工作人员专业能力提升</t>
  </si>
  <si>
    <t>公众法律意识增强</t>
  </si>
  <si>
    <t>增强</t>
  </si>
  <si>
    <t>培训机制健全性</t>
  </si>
  <si>
    <t>宣传机制健全性</t>
  </si>
  <si>
    <t>法院工作人员满意度</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</si>
</sst>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8">
    <font>
      <sz val="11"/>
      <color theme="1"/>
      <name val="宋体"/>
      <charset val="134"/>
      <scheme val="minor"/>
    </font>
    <font>
      <b/>
      <sz val="20"/>
      <color theme="1"/>
      <name val="宋体"/>
      <charset val="134"/>
    </font>
    <font>
      <sz val="10.5"/>
      <color theme="1"/>
      <name val="宋体"/>
      <charset val="134"/>
    </font>
    <font>
      <sz val="10.5"/>
      <name val="宋体"/>
      <charset val="134"/>
    </font>
    <font>
      <sz val="10.5"/>
      <color theme="1"/>
      <name val="宋体"/>
      <charset val="134"/>
      <scheme val="minor"/>
    </font>
    <font>
      <sz val="10.5"/>
      <color rgb="FF000000"/>
      <name val="宋体"/>
      <charset val="134"/>
    </font>
    <font>
      <sz val="10.5"/>
      <color indexed="63"/>
      <name val="宋体"/>
      <charset val="134"/>
    </font>
    <font>
      <sz val="10"/>
      <color indexed="63"/>
      <name val="宋体"/>
      <charset val="134"/>
    </font>
    <font>
      <sz val="10.5"/>
      <color rgb="FF000000"/>
      <name val="宋体"/>
      <charset val="134"/>
      <scheme val="minor"/>
    </font>
    <font>
      <sz val="10.5"/>
      <name val="宋体"/>
      <charset val="134"/>
      <scheme val="minor"/>
    </font>
    <font>
      <sz val="9"/>
      <color theme="1"/>
      <name val="宋体"/>
      <charset val="134"/>
      <scheme val="minor"/>
    </font>
    <font>
      <sz val="11"/>
      <color theme="1"/>
      <name val="黑体"/>
      <charset val="134"/>
    </font>
    <font>
      <b/>
      <sz val="20"/>
      <color theme="1"/>
      <name val="宋体"/>
      <charset val="134"/>
      <scheme val="minor"/>
    </font>
    <font>
      <b/>
      <sz val="10.5"/>
      <color theme="1"/>
      <name val="宋体"/>
      <charset val="134"/>
      <scheme val="minor"/>
    </font>
    <font>
      <sz val="12"/>
      <name val="宋体"/>
      <charset val="134"/>
    </font>
    <font>
      <b/>
      <sz val="20"/>
      <color rgb="FF000000"/>
      <name val="宋体"/>
      <charset val="134"/>
    </font>
    <font>
      <b/>
      <sz val="10.5"/>
      <color rgb="FF000000"/>
      <name val="宋体"/>
      <charset val="134"/>
    </font>
    <font>
      <sz val="11"/>
      <color indexed="8"/>
      <name val="宋体"/>
      <charset val="134"/>
    </font>
    <font>
      <sz val="11"/>
      <color indexed="63"/>
      <name val="宋体"/>
      <charset val="134"/>
    </font>
    <font>
      <sz val="11"/>
      <name val="宋体"/>
      <charset val="134"/>
    </font>
    <font>
      <sz val="11"/>
      <color rgb="FFC00000"/>
      <name val="宋体"/>
      <charset val="134"/>
      <scheme val="minor"/>
    </font>
    <font>
      <sz val="12"/>
      <color theme="1"/>
      <name val="宋体"/>
      <charset val="134"/>
      <scheme val="minor"/>
    </font>
    <font>
      <sz val="12"/>
      <color theme="1"/>
      <name val="黑体"/>
      <charset val="134"/>
    </font>
    <font>
      <sz val="36"/>
      <color theme="1"/>
      <name val="宋体"/>
      <charset val="134"/>
      <scheme val="minor"/>
    </font>
    <font>
      <sz val="28"/>
      <color theme="1"/>
      <name val="宋体"/>
      <charset val="134"/>
      <scheme val="minor"/>
    </font>
    <font>
      <sz val="18"/>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u/>
      <sz val="20"/>
      <color theme="1"/>
      <name val="宋体"/>
      <charset val="134"/>
    </font>
    <font>
      <sz val="9"/>
      <name val="宋体"/>
      <charset val="134"/>
      <scheme val="minor"/>
    </font>
    <font>
      <b/>
      <u/>
      <sz val="20"/>
      <color rgb="FF000000"/>
      <name val="宋体"/>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bottom style="thin">
        <color auto="1"/>
      </bottom>
      <diagonal/>
    </border>
    <border>
      <left style="thin">
        <color auto="1"/>
      </left>
      <right/>
      <top/>
      <bottom style="thin">
        <color auto="1"/>
      </bottom>
      <diagonal/>
    </border>
    <border>
      <left style="thin">
        <color rgb="FF000000"/>
      </left>
      <right/>
      <top/>
      <bottom style="thin">
        <color auto="1"/>
      </bottom>
      <diagonal/>
    </border>
    <border>
      <left/>
      <right/>
      <top style="thin">
        <color auto="1"/>
      </top>
      <bottom/>
      <diagonal/>
    </border>
    <border>
      <left style="thin">
        <color rgb="FF000000"/>
      </left>
      <right/>
      <top style="thin">
        <color auto="1"/>
      </top>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auto="1"/>
      </bottom>
      <diagonal/>
    </border>
    <border>
      <left style="thin">
        <color rgb="FF000000"/>
      </left>
      <right/>
      <top style="thin">
        <color auto="1"/>
      </top>
      <bottom style="thin">
        <color auto="1"/>
      </bottom>
      <diagonal/>
    </border>
    <border>
      <left/>
      <right/>
      <top/>
      <bottom style="thin">
        <color rgb="FF000000"/>
      </bottom>
      <diagonal/>
    </border>
    <border>
      <left/>
      <right/>
      <top style="thin">
        <color rgb="FF000000"/>
      </top>
      <bottom/>
      <diagonal/>
    </border>
    <border>
      <left/>
      <right style="thin">
        <color rgb="FF000000"/>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4" borderId="22"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23" applyNumberFormat="0" applyFill="0" applyAlignment="0" applyProtection="0">
      <alignment vertical="center"/>
    </xf>
    <xf numFmtId="0" fontId="32" fillId="0" borderId="23" applyNumberFormat="0" applyFill="0" applyAlignment="0" applyProtection="0">
      <alignment vertical="center"/>
    </xf>
    <xf numFmtId="0" fontId="33" fillId="0" borderId="24" applyNumberFormat="0" applyFill="0" applyAlignment="0" applyProtection="0">
      <alignment vertical="center"/>
    </xf>
    <xf numFmtId="0" fontId="33" fillId="0" borderId="0" applyNumberFormat="0" applyFill="0" applyBorder="0" applyAlignment="0" applyProtection="0">
      <alignment vertical="center"/>
    </xf>
    <xf numFmtId="0" fontId="34" fillId="5" borderId="25" applyNumberFormat="0" applyAlignment="0" applyProtection="0">
      <alignment vertical="center"/>
    </xf>
    <xf numFmtId="0" fontId="35" fillId="6" borderId="26" applyNumberFormat="0" applyAlignment="0" applyProtection="0">
      <alignment vertical="center"/>
    </xf>
    <xf numFmtId="0" fontId="36" fillId="6" borderId="25" applyNumberFormat="0" applyAlignment="0" applyProtection="0">
      <alignment vertical="center"/>
    </xf>
    <xf numFmtId="0" fontId="37" fillId="7" borderId="27" applyNumberFormat="0" applyAlignment="0" applyProtection="0">
      <alignment vertical="center"/>
    </xf>
    <xf numFmtId="0" fontId="38" fillId="0" borderId="28" applyNumberFormat="0" applyFill="0" applyAlignment="0" applyProtection="0">
      <alignment vertical="center"/>
    </xf>
    <xf numFmtId="0" fontId="39" fillId="0" borderId="29" applyNumberFormat="0" applyFill="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4" fillId="32" borderId="0" applyNumberFormat="0" applyBorder="0" applyAlignment="0" applyProtection="0">
      <alignment vertical="center"/>
    </xf>
    <xf numFmtId="0" fontId="44" fillId="33" borderId="0" applyNumberFormat="0" applyBorder="0" applyAlignment="0" applyProtection="0">
      <alignment vertical="center"/>
    </xf>
    <xf numFmtId="0" fontId="43" fillId="34" borderId="0" applyNumberFormat="0" applyBorder="0" applyAlignment="0" applyProtection="0">
      <alignment vertical="center"/>
    </xf>
    <xf numFmtId="0" fontId="0" fillId="0" borderId="0">
      <alignment vertical="center"/>
    </xf>
    <xf numFmtId="0" fontId="0" fillId="0" borderId="0">
      <alignment vertical="center"/>
    </xf>
  </cellStyleXfs>
  <cellXfs count="144">
    <xf numFmtId="0" fontId="0" fillId="0" borderId="0" xfId="0">
      <alignment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justify"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4" fillId="0" borderId="2" xfId="0" applyFont="1" applyBorder="1" applyAlignment="1">
      <alignment horizontal="center" vertical="center" textRotation="255" wrapText="1"/>
    </xf>
    <xf numFmtId="0" fontId="4" fillId="0" borderId="1" xfId="0" applyFont="1" applyBorder="1" applyAlignment="1">
      <alignment horizontal="center" vertical="center" wrapText="1"/>
    </xf>
    <xf numFmtId="0" fontId="4" fillId="0" borderId="3" xfId="0" applyFont="1" applyBorder="1" applyAlignment="1">
      <alignment horizontal="center" vertical="center" textRotation="255" wrapText="1"/>
    </xf>
    <xf numFmtId="0" fontId="5" fillId="0"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9" fontId="4" fillId="0" borderId="1" xfId="0" applyNumberFormat="1" applyFont="1" applyBorder="1" applyAlignment="1">
      <alignment horizontal="center" vertical="center" wrapText="1"/>
    </xf>
    <xf numFmtId="0" fontId="7" fillId="2" borderId="4"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NumberFormat="1" applyFont="1" applyFill="1" applyBorder="1" applyAlignment="1" applyProtection="1">
      <alignment horizontal="center" vertical="center" wrapText="1"/>
    </xf>
    <xf numFmtId="9" fontId="4" fillId="0" borderId="1" xfId="0" applyNumberFormat="1"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textRotation="255" wrapText="1"/>
    </xf>
    <xf numFmtId="0" fontId="4" fillId="0" borderId="5" xfId="0" applyFont="1" applyBorder="1" applyAlignment="1">
      <alignment horizontal="center" vertical="center" wrapText="1"/>
    </xf>
    <xf numFmtId="0" fontId="8" fillId="0" borderId="1" xfId="0" applyFont="1" applyBorder="1" applyAlignment="1">
      <alignment horizontal="center" vertical="center" wrapText="1"/>
    </xf>
    <xf numFmtId="0" fontId="4" fillId="0" borderId="1" xfId="0" applyFont="1" applyBorder="1" applyAlignment="1">
      <alignment vertical="center"/>
    </xf>
    <xf numFmtId="0" fontId="4" fillId="0" borderId="4" xfId="0" applyFont="1" applyBorder="1" applyAlignment="1">
      <alignment horizontal="left" vertical="center"/>
    </xf>
    <xf numFmtId="0" fontId="4" fillId="0" borderId="6" xfId="0" applyFont="1" applyBorder="1" applyAlignment="1">
      <alignment horizontal="left" vertical="center"/>
    </xf>
    <xf numFmtId="0" fontId="4" fillId="0" borderId="0" xfId="0" applyFont="1" applyAlignment="1">
      <alignment horizontal="left" vertical="center" wrapText="1"/>
    </xf>
    <xf numFmtId="9" fontId="2" fillId="0"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 xfId="0" applyFont="1" applyBorder="1">
      <alignment vertical="center"/>
    </xf>
    <xf numFmtId="0" fontId="4" fillId="0" borderId="7" xfId="0" applyFont="1" applyBorder="1" applyAlignment="1">
      <alignment horizontal="left" vertical="center"/>
    </xf>
    <xf numFmtId="0" fontId="4" fillId="0" borderId="3" xfId="0" applyFont="1" applyBorder="1" applyAlignment="1">
      <alignment horizontal="center" vertical="center" wrapText="1"/>
    </xf>
    <xf numFmtId="0" fontId="0" fillId="0" borderId="0" xfId="0" applyAlignment="1">
      <alignment vertical="center" wrapText="1"/>
    </xf>
    <xf numFmtId="0" fontId="0" fillId="0" borderId="0" xfId="0" applyAlignment="1">
      <alignment vertical="center"/>
    </xf>
    <xf numFmtId="10" fontId="5" fillId="0" borderId="4" xfId="0" applyNumberFormat="1"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9" fontId="9" fillId="0"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10" fillId="0" borderId="0" xfId="0" applyFont="1" applyAlignment="1">
      <alignment horizontal="left" vertical="center" wrapText="1"/>
    </xf>
    <xf numFmtId="0" fontId="9" fillId="0" borderId="1" xfId="0" applyFont="1" applyFill="1" applyBorder="1" applyAlignment="1">
      <alignment horizontal="left" vertical="center" wrapText="1"/>
    </xf>
    <xf numFmtId="0" fontId="11" fillId="0" borderId="0" xfId="0" applyFont="1" applyAlignment="1">
      <alignment horizontal="center" vertical="center"/>
    </xf>
    <xf numFmtId="0" fontId="0" fillId="0" borderId="0" xfId="0" applyAlignment="1">
      <alignment horizontal="center" vertical="center"/>
    </xf>
    <xf numFmtId="0" fontId="12" fillId="0" borderId="1" xfId="0" applyFont="1" applyBorder="1" applyAlignment="1">
      <alignment horizontal="center" vertical="center"/>
    </xf>
    <xf numFmtId="0" fontId="13" fillId="0" borderId="2" xfId="0" applyFont="1" applyBorder="1" applyAlignment="1">
      <alignment horizontal="center"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3" fillId="0" borderId="3" xfId="0" applyFont="1" applyBorder="1" applyAlignment="1">
      <alignment horizontal="center" vertical="center"/>
    </xf>
    <xf numFmtId="0" fontId="13" fillId="0" borderId="5" xfId="0" applyFont="1" applyBorder="1" applyAlignment="1">
      <alignment horizontal="center" vertical="center"/>
    </xf>
    <xf numFmtId="0" fontId="4" fillId="0" borderId="5" xfId="0" applyFont="1" applyBorder="1" applyAlignment="1">
      <alignment horizontal="center" vertical="center"/>
    </xf>
    <xf numFmtId="0" fontId="4" fillId="0" borderId="1" xfId="0" applyFont="1" applyFill="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0" fillId="0" borderId="0" xfId="0" applyFill="1" applyAlignment="1">
      <alignment horizontal="center" vertical="center"/>
    </xf>
    <xf numFmtId="9" fontId="4" fillId="0" borderId="1" xfId="0" applyNumberFormat="1" applyFont="1" applyFill="1" applyBorder="1" applyAlignment="1">
      <alignment horizontal="center" vertical="center"/>
    </xf>
    <xf numFmtId="0" fontId="4" fillId="0" borderId="1" xfId="0" applyNumberFormat="1" applyFont="1" applyFill="1" applyBorder="1" applyAlignment="1" applyProtection="1">
      <alignment horizontal="center" vertical="center"/>
    </xf>
    <xf numFmtId="0" fontId="9" fillId="0" borderId="1" xfId="0" applyFont="1" applyFill="1" applyBorder="1" applyAlignment="1">
      <alignment horizontal="center" vertical="center"/>
    </xf>
    <xf numFmtId="0" fontId="0" fillId="0" borderId="0" xfId="0" applyFont="1" applyFill="1" applyBorder="1" applyAlignment="1"/>
    <xf numFmtId="0" fontId="0" fillId="0" borderId="0" xfId="0" applyFont="1" applyFill="1" applyAlignment="1"/>
    <xf numFmtId="0" fontId="14" fillId="0" borderId="0" xfId="0" applyFont="1" applyFill="1" applyBorder="1" applyAlignment="1">
      <alignment vertical="center"/>
    </xf>
    <xf numFmtId="0" fontId="15" fillId="0" borderId="1"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3" xfId="0" applyFont="1" applyFill="1" applyBorder="1" applyAlignment="1">
      <alignment horizontal="center" vertical="center" wrapText="1"/>
    </xf>
    <xf numFmtId="0" fontId="5" fillId="0" borderId="1" xfId="0" applyFont="1" applyFill="1" applyBorder="1" applyAlignment="1">
      <alignment vertical="center" wrapText="1"/>
    </xf>
    <xf numFmtId="10" fontId="16" fillId="0" borderId="4" xfId="0" applyNumberFormat="1" applyFont="1" applyFill="1" applyBorder="1" applyAlignment="1">
      <alignment horizontal="center" vertical="center" wrapText="1"/>
    </xf>
    <xf numFmtId="10" fontId="16" fillId="0" borderId="7"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176" fontId="5"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10" fontId="5" fillId="0" borderId="7" xfId="0" applyNumberFormat="1" applyFont="1" applyFill="1" applyBorder="1" applyAlignment="1">
      <alignment horizontal="center" vertical="center" wrapText="1"/>
    </xf>
    <xf numFmtId="0" fontId="16" fillId="0" borderId="5" xfId="0" applyFont="1" applyFill="1" applyBorder="1" applyAlignment="1">
      <alignment horizontal="center" vertical="center" wrapText="1"/>
    </xf>
    <xf numFmtId="9" fontId="5" fillId="0" borderId="4" xfId="0" applyNumberFormat="1" applyFont="1" applyFill="1" applyBorder="1" applyAlignment="1">
      <alignment horizontal="center" vertical="center" wrapText="1"/>
    </xf>
    <xf numFmtId="9" fontId="5" fillId="0" borderId="7" xfId="0" applyNumberFormat="1" applyFont="1" applyFill="1" applyBorder="1" applyAlignment="1">
      <alignment horizontal="center" vertical="center" wrapText="1"/>
    </xf>
    <xf numFmtId="0" fontId="5" fillId="0" borderId="6"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17" fillId="0" borderId="1" xfId="0" applyNumberFormat="1" applyFont="1" applyFill="1" applyBorder="1" applyAlignment="1">
      <alignment horizontal="center" vertical="center" wrapText="1"/>
    </xf>
    <xf numFmtId="0" fontId="18" fillId="2" borderId="1"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3" fillId="0" borderId="20" xfId="0" applyFont="1" applyFill="1" applyBorder="1" applyAlignment="1">
      <alignment horizontal="center" vertical="center" wrapText="1"/>
    </xf>
    <xf numFmtId="0" fontId="3" fillId="0" borderId="0" xfId="0"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0" borderId="4" xfId="0" applyNumberFormat="1" applyFont="1" applyFill="1" applyBorder="1" applyAlignment="1" applyProtection="1">
      <alignment horizontal="center" vertical="center" wrapText="1"/>
    </xf>
    <xf numFmtId="0" fontId="17" fillId="0"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16" fillId="0" borderId="6"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0"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0" xfId="0" applyFont="1" applyFill="1" applyAlignment="1">
      <alignment horizontal="left" vertical="center" wrapText="1"/>
    </xf>
    <xf numFmtId="0" fontId="5" fillId="0" borderId="7" xfId="0" applyFont="1" applyFill="1" applyBorder="1" applyAlignment="1">
      <alignment horizontal="center" vertical="center" wrapText="1"/>
    </xf>
    <xf numFmtId="0" fontId="16" fillId="0" borderId="7" xfId="0" applyFont="1" applyFill="1" applyBorder="1" applyAlignment="1">
      <alignment horizontal="center" vertical="center"/>
    </xf>
    <xf numFmtId="176" fontId="16" fillId="0" borderId="7" xfId="0" applyNumberFormat="1" applyFont="1" applyFill="1" applyBorder="1" applyAlignment="1">
      <alignment horizontal="center" vertical="center"/>
    </xf>
    <xf numFmtId="0" fontId="5" fillId="0" borderId="7" xfId="0" applyFont="1" applyFill="1" applyBorder="1" applyAlignment="1">
      <alignment horizontal="left" vertical="center" wrapText="1"/>
    </xf>
    <xf numFmtId="9" fontId="5" fillId="0" borderId="7" xfId="0" applyNumberFormat="1" applyFont="1" applyFill="1" applyBorder="1" applyAlignment="1">
      <alignment vertical="center" wrapText="1"/>
    </xf>
    <xf numFmtId="9" fontId="5" fillId="0" borderId="1" xfId="0" applyNumberFormat="1" applyFont="1" applyFill="1" applyBorder="1" applyAlignment="1">
      <alignment vertical="center" wrapText="1"/>
    </xf>
    <xf numFmtId="10" fontId="0" fillId="0" borderId="0" xfId="0" applyNumberFormat="1" applyAlignment="1">
      <alignment vertical="center" wrapText="1"/>
    </xf>
    <xf numFmtId="10" fontId="0" fillId="0" borderId="0" xfId="0" applyNumberFormat="1">
      <alignment vertical="center"/>
    </xf>
    <xf numFmtId="0" fontId="19" fillId="0" borderId="0" xfId="0" applyFont="1" applyBorder="1" applyAlignment="1">
      <alignment vertical="center" wrapText="1"/>
    </xf>
    <xf numFmtId="10" fontId="19" fillId="0" borderId="0" xfId="0" applyNumberFormat="1" applyFont="1" applyBorder="1" applyAlignment="1">
      <alignment vertical="center" wrapText="1"/>
    </xf>
    <xf numFmtId="0" fontId="0" fillId="0" borderId="0" xfId="0" applyBorder="1">
      <alignment vertical="center"/>
    </xf>
    <xf numFmtId="0" fontId="3" fillId="0" borderId="0" xfId="0" applyFont="1" applyBorder="1" applyAlignment="1">
      <alignment horizontal="justify" vertical="center"/>
    </xf>
    <xf numFmtId="0" fontId="0" fillId="0" borderId="0" xfId="0" applyBorder="1" applyAlignment="1">
      <alignment vertical="center" wrapText="1"/>
    </xf>
    <xf numFmtId="0" fontId="0" fillId="0" borderId="0" xfId="0" applyFont="1" applyBorder="1" applyAlignment="1">
      <alignment vertical="center" wrapText="1"/>
    </xf>
    <xf numFmtId="0" fontId="20" fillId="3" borderId="0" xfId="0" applyFont="1" applyFill="1">
      <alignment vertical="center"/>
    </xf>
    <xf numFmtId="0" fontId="5" fillId="0" borderId="21" xfId="0" applyFont="1" applyFill="1" applyBorder="1" applyAlignment="1">
      <alignment horizontal="left" vertical="center" wrapText="1"/>
    </xf>
    <xf numFmtId="0" fontId="21" fillId="0" borderId="0" xfId="0" applyFont="1">
      <alignment vertical="center"/>
    </xf>
    <xf numFmtId="0" fontId="12" fillId="0" borderId="0" xfId="0" applyFont="1" applyBorder="1" applyAlignment="1">
      <alignment horizontal="center" vertical="center"/>
    </xf>
    <xf numFmtId="0" fontId="22" fillId="0" borderId="0" xfId="0" applyFont="1" applyBorder="1">
      <alignment vertical="center"/>
    </xf>
    <xf numFmtId="0" fontId="21" fillId="0" borderId="0" xfId="0" applyFont="1" applyBorder="1">
      <alignment vertical="center"/>
    </xf>
    <xf numFmtId="0" fontId="23" fillId="0" borderId="0" xfId="0" applyFont="1" applyAlignment="1">
      <alignment horizontal="center" vertical="center" wrapText="1"/>
    </xf>
    <xf numFmtId="0" fontId="24" fillId="0" borderId="0" xfId="0" applyFont="1" applyAlignment="1">
      <alignment horizontal="center" vertical="center" wrapText="1"/>
    </xf>
    <xf numFmtId="0" fontId="25" fillId="0" borderId="0" xfId="0" applyFont="1" applyAlignment="1">
      <alignment horizontal="left" vertical="center" wrapText="1"/>
    </xf>
    <xf numFmtId="0" fontId="25" fillId="0" borderId="0" xfId="0" applyFont="1" applyFill="1" applyAlignment="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
  <sheetViews>
    <sheetView workbookViewId="0">
      <selection activeCell="B5" sqref="B5"/>
    </sheetView>
  </sheetViews>
  <sheetFormatPr defaultColWidth="9" defaultRowHeight="13.5" outlineLevelRow="5"/>
  <cols>
    <col min="1" max="1" width="156.133333333333" customWidth="1"/>
  </cols>
  <sheetData>
    <row r="1" ht="149.25" customHeight="1" spans="1:1">
      <c r="A1" s="140" t="s">
        <v>0</v>
      </c>
    </row>
    <row r="2" ht="51" customHeight="1" spans="1:1">
      <c r="A2" s="141"/>
    </row>
    <row r="3" ht="51" customHeight="1" spans="1:1">
      <c r="A3" s="141"/>
    </row>
    <row r="4" ht="51" customHeight="1" spans="1:1">
      <c r="A4" s="142" t="s">
        <v>1</v>
      </c>
    </row>
    <row r="5" ht="51" customHeight="1" spans="1:1">
      <c r="A5" s="143" t="s">
        <v>2</v>
      </c>
    </row>
    <row r="6" ht="51" customHeight="1" spans="1:1">
      <c r="A6" s="143" t="s">
        <v>3</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2"/>
  <sheetViews>
    <sheetView workbookViewId="0">
      <selection activeCell="A14" sqref="A14"/>
    </sheetView>
  </sheetViews>
  <sheetFormatPr defaultColWidth="9" defaultRowHeight="13.5"/>
  <cols>
    <col min="1" max="1" width="81.6333333333333" customWidth="1"/>
  </cols>
  <sheetData>
    <row r="1" spans="1:1">
      <c r="A1" s="130"/>
    </row>
    <row r="2" ht="40.5" customHeight="1" spans="1:1">
      <c r="A2" s="137" t="s">
        <v>4</v>
      </c>
    </row>
    <row r="3" ht="19.5" customHeight="1" spans="1:1">
      <c r="A3" s="130"/>
    </row>
    <row r="4" s="136" customFormat="1" ht="30.75" customHeight="1" spans="1:1">
      <c r="A4" s="138" t="s">
        <v>5</v>
      </c>
    </row>
    <row r="5" s="136" customFormat="1" ht="30.75" customHeight="1" spans="1:1">
      <c r="A5" s="138" t="s">
        <v>6</v>
      </c>
    </row>
    <row r="6" s="136" customFormat="1" ht="30.75" customHeight="1" spans="1:1">
      <c r="A6" s="138" t="s">
        <v>7</v>
      </c>
    </row>
    <row r="7" s="136" customFormat="1" ht="30.75" customHeight="1" spans="1:1">
      <c r="A7" s="139" t="s">
        <v>8</v>
      </c>
    </row>
    <row r="8" s="136" customFormat="1" ht="30.75" customHeight="1" spans="1:1">
      <c r="A8" s="139" t="s">
        <v>9</v>
      </c>
    </row>
    <row r="9" s="136" customFormat="1" ht="30.75" customHeight="1" spans="1:1">
      <c r="A9" s="139" t="s">
        <v>10</v>
      </c>
    </row>
    <row r="10" s="136" customFormat="1" ht="30.75" customHeight="1" spans="1:1">
      <c r="A10" s="139"/>
    </row>
    <row r="11" spans="1:1">
      <c r="A11" s="130"/>
    </row>
    <row r="12" spans="1:1">
      <c r="A12" s="130"/>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61"/>
  <sheetViews>
    <sheetView tabSelected="1" workbookViewId="0">
      <selection activeCell="A1" sqref="A1:I1"/>
    </sheetView>
  </sheetViews>
  <sheetFormatPr defaultColWidth="11" defaultRowHeight="14.25"/>
  <cols>
    <col min="1" max="1" width="13" style="61" customWidth="1"/>
    <col min="2" max="2" width="17.3833333333333" style="61" customWidth="1"/>
    <col min="3" max="3" width="17.8833333333333" style="61" customWidth="1"/>
    <col min="4" max="4" width="37.1333333333333" style="61" customWidth="1"/>
    <col min="5" max="5" width="17.1333333333333" style="61" customWidth="1"/>
    <col min="6" max="6" width="10.25" style="61" customWidth="1"/>
    <col min="7" max="7" width="7.13333333333333" style="61" customWidth="1"/>
    <col min="8" max="8" width="8.63333333333333" style="61" customWidth="1"/>
    <col min="9" max="9" width="29.25" style="61" customWidth="1"/>
    <col min="10" max="10" width="24.6333333333333" style="61" customWidth="1"/>
    <col min="11" max="11" width="15.3833333333333" style="61" customWidth="1"/>
    <col min="12" max="16378" width="11" style="61"/>
    <col min="16379" max="16384" width="11" style="63"/>
  </cols>
  <sheetData>
    <row r="1" s="61" customFormat="1" ht="64.5" customHeight="1" spans="1:10">
      <c r="A1" s="64" t="s">
        <v>11</v>
      </c>
      <c r="B1" s="64"/>
      <c r="C1" s="64"/>
      <c r="D1" s="64"/>
      <c r="E1" s="64"/>
      <c r="F1" s="64"/>
      <c r="G1" s="64"/>
      <c r="H1" s="64"/>
      <c r="I1" s="64"/>
      <c r="J1"/>
    </row>
    <row r="2" s="61" customFormat="1" ht="23.25" customHeight="1" spans="1:10">
      <c r="A2" s="65" t="s">
        <v>12</v>
      </c>
      <c r="B2" s="66" t="s">
        <v>13</v>
      </c>
      <c r="C2" s="67"/>
      <c r="D2" s="67"/>
      <c r="E2" s="67"/>
      <c r="F2" s="67"/>
      <c r="G2" s="67"/>
      <c r="H2" s="67"/>
      <c r="I2" s="120"/>
      <c r="J2"/>
    </row>
    <row r="3" s="61" customFormat="1" ht="23.25" customHeight="1" spans="1:10">
      <c r="A3" s="68" t="s">
        <v>14</v>
      </c>
      <c r="B3" s="69"/>
      <c r="C3" s="69" t="s">
        <v>15</v>
      </c>
      <c r="D3" s="70" t="s">
        <v>16</v>
      </c>
      <c r="E3" s="71" t="s">
        <v>17</v>
      </c>
      <c r="F3" s="72" t="s">
        <v>18</v>
      </c>
      <c r="G3" s="73"/>
      <c r="H3" s="74" t="s">
        <v>19</v>
      </c>
      <c r="I3" s="121" t="s">
        <v>20</v>
      </c>
      <c r="J3"/>
    </row>
    <row r="4" s="61" customFormat="1" ht="23.25" customHeight="1" spans="1:10">
      <c r="A4" s="75"/>
      <c r="B4" s="76" t="s">
        <v>21</v>
      </c>
      <c r="C4" s="69">
        <f>C5+C6</f>
        <v>1056.16</v>
      </c>
      <c r="D4" s="69">
        <f>D5+D6</f>
        <v>1247.17</v>
      </c>
      <c r="E4" s="69">
        <f>E5+E6</f>
        <v>1119.97</v>
      </c>
      <c r="F4" s="77">
        <f>E4/D4</f>
        <v>0.898009092585614</v>
      </c>
      <c r="G4" s="78"/>
      <c r="H4" s="79">
        <v>10</v>
      </c>
      <c r="I4" s="122">
        <f>F4*H4</f>
        <v>8.98009092585614</v>
      </c>
      <c r="J4"/>
    </row>
    <row r="5" s="61" customFormat="1" ht="23.25" customHeight="1" spans="1:10">
      <c r="A5" s="75"/>
      <c r="B5" s="10" t="s">
        <v>22</v>
      </c>
      <c r="C5" s="80">
        <v>823.16</v>
      </c>
      <c r="D5" s="81">
        <v>974.17</v>
      </c>
      <c r="E5" s="81">
        <v>846.97</v>
      </c>
      <c r="F5" s="38">
        <f>E5/D5</f>
        <v>0.86942730734882</v>
      </c>
      <c r="G5" s="82"/>
      <c r="H5" s="79" t="s">
        <v>23</v>
      </c>
      <c r="I5" s="79" t="s">
        <v>23</v>
      </c>
      <c r="J5">
        <f>D4-E4</f>
        <v>127.2</v>
      </c>
    </row>
    <row r="6" s="61" customFormat="1" ht="23.25" customHeight="1" spans="1:10">
      <c r="A6" s="83"/>
      <c r="B6" s="10" t="s">
        <v>24</v>
      </c>
      <c r="C6" s="81">
        <v>233</v>
      </c>
      <c r="D6" s="81">
        <v>273</v>
      </c>
      <c r="E6" s="81">
        <v>273</v>
      </c>
      <c r="F6" s="84">
        <f>E6/D6</f>
        <v>1</v>
      </c>
      <c r="G6" s="85"/>
      <c r="H6" s="79" t="s">
        <v>23</v>
      </c>
      <c r="I6" s="79" t="s">
        <v>23</v>
      </c>
      <c r="J6"/>
    </row>
    <row r="7" s="61" customFormat="1" ht="23.25" customHeight="1" spans="1:10">
      <c r="A7" s="69" t="s">
        <v>25</v>
      </c>
      <c r="B7" s="68" t="s">
        <v>26</v>
      </c>
      <c r="C7" s="68"/>
      <c r="D7" s="68"/>
      <c r="E7" s="69" t="s">
        <v>27</v>
      </c>
      <c r="F7" s="69"/>
      <c r="G7" s="69"/>
      <c r="H7" s="69"/>
      <c r="I7" s="69"/>
      <c r="J7"/>
    </row>
    <row r="8" s="61" customFormat="1" ht="120" customHeight="1" spans="1:10">
      <c r="A8" s="72"/>
      <c r="B8" s="10" t="s">
        <v>28</v>
      </c>
      <c r="C8" s="10"/>
      <c r="D8" s="10"/>
      <c r="E8" s="86" t="s">
        <v>29</v>
      </c>
      <c r="F8" s="86"/>
      <c r="G8" s="86"/>
      <c r="H8" s="86"/>
      <c r="I8" s="123"/>
      <c r="J8"/>
    </row>
    <row r="9" s="61" customFormat="1" ht="75" customHeight="1" spans="1:10">
      <c r="A9" s="72"/>
      <c r="B9" s="87" t="s">
        <v>30</v>
      </c>
      <c r="C9" s="88"/>
      <c r="D9" s="89"/>
      <c r="E9" s="88" t="s">
        <v>31</v>
      </c>
      <c r="F9" s="88"/>
      <c r="G9" s="88"/>
      <c r="H9" s="88"/>
      <c r="I9" s="89"/>
      <c r="J9"/>
    </row>
    <row r="10" s="61" customFormat="1" ht="100" customHeight="1" spans="1:10">
      <c r="A10" s="72"/>
      <c r="B10" s="87" t="s">
        <v>32</v>
      </c>
      <c r="C10" s="88"/>
      <c r="D10" s="89"/>
      <c r="E10" s="88" t="s">
        <v>33</v>
      </c>
      <c r="F10" s="88"/>
      <c r="G10" s="88"/>
      <c r="H10" s="88"/>
      <c r="I10" s="89"/>
      <c r="J10"/>
    </row>
    <row r="11" s="61" customFormat="1" ht="18.95" customHeight="1" spans="1:10">
      <c r="A11" s="90" t="s">
        <v>34</v>
      </c>
      <c r="B11" s="70" t="s">
        <v>35</v>
      </c>
      <c r="C11" s="91" t="s">
        <v>36</v>
      </c>
      <c r="D11" s="71" t="s">
        <v>37</v>
      </c>
      <c r="E11" s="69" t="s">
        <v>38</v>
      </c>
      <c r="F11" s="69" t="s">
        <v>39</v>
      </c>
      <c r="G11" s="69" t="s">
        <v>19</v>
      </c>
      <c r="H11" s="69" t="s">
        <v>20</v>
      </c>
      <c r="I11" s="69" t="s">
        <v>40</v>
      </c>
      <c r="J11"/>
    </row>
    <row r="12" s="61" customFormat="1" ht="99" customHeight="1" spans="1:10">
      <c r="A12" s="90"/>
      <c r="B12" s="92" t="s">
        <v>41</v>
      </c>
      <c r="C12" s="93" t="s">
        <v>42</v>
      </c>
      <c r="D12" s="94" t="s">
        <v>43</v>
      </c>
      <c r="E12" s="14" t="s">
        <v>44</v>
      </c>
      <c r="F12" s="38">
        <v>0.8694</v>
      </c>
      <c r="G12" s="95">
        <v>2.7</v>
      </c>
      <c r="H12" s="96">
        <v>2.35</v>
      </c>
      <c r="I12" s="124" t="s">
        <v>45</v>
      </c>
      <c r="J12" s="36"/>
    </row>
    <row r="13" s="61" customFormat="1" ht="20" customHeight="1" spans="1:10">
      <c r="A13" s="90"/>
      <c r="B13" s="97"/>
      <c r="C13" s="98"/>
      <c r="D13" s="94" t="s">
        <v>46</v>
      </c>
      <c r="E13" s="14" t="s">
        <v>44</v>
      </c>
      <c r="F13" s="84">
        <v>1</v>
      </c>
      <c r="G13" s="95">
        <v>2.7</v>
      </c>
      <c r="H13" s="96">
        <v>2.7</v>
      </c>
      <c r="J13" s="36"/>
    </row>
    <row r="14" s="61" customFormat="1" ht="20" customHeight="1" spans="1:10">
      <c r="A14" s="90"/>
      <c r="B14" s="97"/>
      <c r="C14" s="98"/>
      <c r="D14" s="94" t="s">
        <v>47</v>
      </c>
      <c r="E14" s="14" t="s">
        <v>48</v>
      </c>
      <c r="F14" s="38">
        <v>0.3221</v>
      </c>
      <c r="G14" s="95">
        <v>2.7</v>
      </c>
      <c r="H14" s="96">
        <v>2.7</v>
      </c>
      <c r="I14" s="124"/>
      <c r="J14" s="36"/>
    </row>
    <row r="15" s="61" customFormat="1" ht="20" customHeight="1" spans="1:10">
      <c r="A15" s="90"/>
      <c r="B15" s="97"/>
      <c r="C15" s="99"/>
      <c r="D15" s="94" t="s">
        <v>49</v>
      </c>
      <c r="E15" s="14" t="s">
        <v>50</v>
      </c>
      <c r="F15" s="38">
        <v>-0.0976</v>
      </c>
      <c r="G15" s="95">
        <v>2.7</v>
      </c>
      <c r="H15" s="96">
        <v>2.7</v>
      </c>
      <c r="I15" s="125"/>
      <c r="J15" s="126"/>
    </row>
    <row r="16" s="61" customFormat="1" ht="20" customHeight="1" spans="1:10">
      <c r="A16" s="90"/>
      <c r="B16" s="97"/>
      <c r="C16" s="100" t="s">
        <v>51</v>
      </c>
      <c r="D16" s="94" t="s">
        <v>52</v>
      </c>
      <c r="E16" s="14" t="s">
        <v>53</v>
      </c>
      <c r="F16" s="84">
        <v>1</v>
      </c>
      <c r="G16" s="95">
        <v>2.7</v>
      </c>
      <c r="H16" s="96">
        <v>2.7</v>
      </c>
      <c r="I16" s="76"/>
      <c r="J16"/>
    </row>
    <row r="17" s="61" customFormat="1" ht="20" customHeight="1" spans="1:10">
      <c r="A17" s="90"/>
      <c r="B17" s="97"/>
      <c r="C17" s="99"/>
      <c r="D17" s="94" t="s">
        <v>54</v>
      </c>
      <c r="E17" s="14" t="s">
        <v>55</v>
      </c>
      <c r="F17" s="84">
        <v>1</v>
      </c>
      <c r="G17" s="95">
        <v>2.7</v>
      </c>
      <c r="H17" s="96">
        <v>2.7</v>
      </c>
      <c r="I17" s="76"/>
      <c r="J17"/>
    </row>
    <row r="18" s="61" customFormat="1" ht="20" customHeight="1" spans="1:10">
      <c r="A18" s="90"/>
      <c r="B18" s="97"/>
      <c r="C18" s="101" t="s">
        <v>56</v>
      </c>
      <c r="D18" s="94" t="s">
        <v>57</v>
      </c>
      <c r="E18" s="14" t="s">
        <v>55</v>
      </c>
      <c r="F18" s="84">
        <v>1</v>
      </c>
      <c r="G18" s="95">
        <v>2.7</v>
      </c>
      <c r="H18" s="96">
        <v>2.7</v>
      </c>
      <c r="I18" s="76"/>
      <c r="J18"/>
    </row>
    <row r="19" s="61" customFormat="1" ht="20" customHeight="1" spans="1:10">
      <c r="A19" s="90"/>
      <c r="B19" s="97"/>
      <c r="C19" s="102" t="s">
        <v>58</v>
      </c>
      <c r="D19" s="94" t="s">
        <v>59</v>
      </c>
      <c r="E19" s="14" t="s">
        <v>55</v>
      </c>
      <c r="F19" s="84">
        <v>1</v>
      </c>
      <c r="G19" s="95">
        <v>2.7</v>
      </c>
      <c r="H19" s="96">
        <v>2.7</v>
      </c>
      <c r="I19" s="76"/>
      <c r="J19"/>
    </row>
    <row r="20" s="61" customFormat="1" ht="20" customHeight="1" spans="1:10">
      <c r="A20" s="90"/>
      <c r="B20" s="97"/>
      <c r="C20" s="102" t="s">
        <v>60</v>
      </c>
      <c r="D20" s="94" t="s">
        <v>61</v>
      </c>
      <c r="E20" s="14" t="s">
        <v>48</v>
      </c>
      <c r="F20" s="38">
        <v>0.8974</v>
      </c>
      <c r="G20" s="95">
        <v>2.7</v>
      </c>
      <c r="H20" s="96">
        <v>2.7</v>
      </c>
      <c r="I20" s="125"/>
      <c r="J20" s="127"/>
    </row>
    <row r="21" s="61" customFormat="1" ht="20" customHeight="1" spans="1:10">
      <c r="A21" s="90"/>
      <c r="B21" s="103"/>
      <c r="C21" s="102" t="s">
        <v>62</v>
      </c>
      <c r="D21" s="104" t="s">
        <v>63</v>
      </c>
      <c r="E21" s="11" t="s">
        <v>53</v>
      </c>
      <c r="F21" s="84">
        <v>1</v>
      </c>
      <c r="G21" s="95">
        <v>2.7</v>
      </c>
      <c r="H21" s="96">
        <v>2.7</v>
      </c>
      <c r="I21" s="76"/>
      <c r="J21"/>
    </row>
    <row r="22" s="61" customFormat="1" ht="20" customHeight="1" spans="1:10">
      <c r="A22" s="90"/>
      <c r="B22" s="105" t="s">
        <v>64</v>
      </c>
      <c r="C22" s="93" t="s">
        <v>65</v>
      </c>
      <c r="D22" s="104" t="s">
        <v>66</v>
      </c>
      <c r="E22" s="11" t="s">
        <v>67</v>
      </c>
      <c r="F22" s="84">
        <v>1</v>
      </c>
      <c r="G22" s="95">
        <v>1.84</v>
      </c>
      <c r="H22" s="96">
        <v>1.84</v>
      </c>
      <c r="I22" s="76"/>
      <c r="J22" s="128"/>
    </row>
    <row r="23" s="61" customFormat="1" ht="20" customHeight="1" spans="1:10">
      <c r="A23" s="90"/>
      <c r="B23" s="106"/>
      <c r="C23" s="98"/>
      <c r="D23" s="104" t="s">
        <v>68</v>
      </c>
      <c r="E23" s="11" t="s">
        <v>67</v>
      </c>
      <c r="F23" s="84">
        <v>1</v>
      </c>
      <c r="G23" s="95">
        <v>1.63</v>
      </c>
      <c r="H23" s="96">
        <v>1.63</v>
      </c>
      <c r="I23" s="76"/>
      <c r="J23" s="128"/>
    </row>
    <row r="24" s="61" customFormat="1" ht="20" customHeight="1" spans="1:10">
      <c r="A24" s="90"/>
      <c r="B24" s="106"/>
      <c r="C24" s="98"/>
      <c r="D24" s="104" t="s">
        <v>69</v>
      </c>
      <c r="E24" s="11" t="s">
        <v>67</v>
      </c>
      <c r="F24" s="84">
        <v>1</v>
      </c>
      <c r="G24" s="107">
        <v>1.63</v>
      </c>
      <c r="H24" s="96">
        <v>1.63</v>
      </c>
      <c r="I24" s="76"/>
      <c r="J24" s="129"/>
    </row>
    <row r="25" s="61" customFormat="1" ht="20" customHeight="1" spans="1:10">
      <c r="A25" s="90"/>
      <c r="B25" s="106"/>
      <c r="C25" s="98"/>
      <c r="D25" s="104" t="s">
        <v>70</v>
      </c>
      <c r="E25" s="11" t="s">
        <v>67</v>
      </c>
      <c r="F25" s="84">
        <v>1</v>
      </c>
      <c r="G25" s="95">
        <v>1.63</v>
      </c>
      <c r="H25" s="96">
        <v>1.63</v>
      </c>
      <c r="I25" s="76"/>
      <c r="J25" s="129"/>
    </row>
    <row r="26" s="61" customFormat="1" ht="20" customHeight="1" spans="1:10">
      <c r="A26" s="90"/>
      <c r="B26" s="106"/>
      <c r="C26" s="98"/>
      <c r="D26" s="104" t="s">
        <v>71</v>
      </c>
      <c r="E26" s="11" t="s">
        <v>67</v>
      </c>
      <c r="F26" s="84">
        <v>1</v>
      </c>
      <c r="G26" s="95">
        <v>1.63</v>
      </c>
      <c r="H26" s="96">
        <v>1.63</v>
      </c>
      <c r="I26" s="76"/>
      <c r="J26" s="45"/>
    </row>
    <row r="27" s="61" customFormat="1" ht="20" customHeight="1" spans="1:10">
      <c r="A27" s="90"/>
      <c r="B27" s="106"/>
      <c r="C27" s="98"/>
      <c r="D27" s="104" t="s">
        <v>72</v>
      </c>
      <c r="E27" s="11" t="s">
        <v>67</v>
      </c>
      <c r="F27" s="84">
        <v>1</v>
      </c>
      <c r="G27" s="95">
        <v>1.63</v>
      </c>
      <c r="H27" s="96">
        <v>1.63</v>
      </c>
      <c r="I27" s="76"/>
      <c r="J27" s="45"/>
    </row>
    <row r="28" s="61" customFormat="1" ht="75" customHeight="1" spans="1:10">
      <c r="A28" s="90"/>
      <c r="B28" s="106"/>
      <c r="C28" s="98"/>
      <c r="D28" s="104" t="s">
        <v>73</v>
      </c>
      <c r="E28" s="11" t="s">
        <v>74</v>
      </c>
      <c r="F28" s="66" t="s">
        <v>75</v>
      </c>
      <c r="G28" s="95">
        <v>1.63</v>
      </c>
      <c r="H28" s="96">
        <v>1</v>
      </c>
      <c r="I28" s="76" t="s">
        <v>76</v>
      </c>
      <c r="J28" s="130"/>
    </row>
    <row r="29" s="61" customFormat="1" ht="20" customHeight="1" spans="1:10">
      <c r="A29" s="90"/>
      <c r="B29" s="106"/>
      <c r="C29" s="98"/>
      <c r="D29" s="104" t="s">
        <v>77</v>
      </c>
      <c r="E29" s="14" t="s">
        <v>78</v>
      </c>
      <c r="F29" s="84" t="s">
        <v>79</v>
      </c>
      <c r="G29" s="95">
        <v>1.63</v>
      </c>
      <c r="H29" s="96">
        <v>1.63</v>
      </c>
      <c r="I29" s="76"/>
      <c r="J29" s="131"/>
    </row>
    <row r="30" s="61" customFormat="1" ht="20" customHeight="1" spans="1:10">
      <c r="A30" s="90"/>
      <c r="B30" s="106"/>
      <c r="C30" s="98"/>
      <c r="D30" s="104" t="s">
        <v>80</v>
      </c>
      <c r="E30" s="11" t="s">
        <v>81</v>
      </c>
      <c r="F30" s="84">
        <v>1</v>
      </c>
      <c r="G30" s="95">
        <v>1.63</v>
      </c>
      <c r="H30" s="96">
        <v>1.63</v>
      </c>
      <c r="I30" s="76"/>
      <c r="J30" s="62"/>
    </row>
    <row r="31" s="61" customFormat="1" ht="111" customHeight="1" spans="1:10">
      <c r="A31" s="90"/>
      <c r="B31" s="106"/>
      <c r="C31" s="98"/>
      <c r="D31" s="94" t="s">
        <v>82</v>
      </c>
      <c r="E31" s="14" t="s">
        <v>83</v>
      </c>
      <c r="F31" s="66" t="s">
        <v>84</v>
      </c>
      <c r="G31" s="95">
        <v>1.63</v>
      </c>
      <c r="H31" s="96">
        <v>1</v>
      </c>
      <c r="I31" s="76" t="s">
        <v>85</v>
      </c>
      <c r="J31" s="62"/>
    </row>
    <row r="32" s="61" customFormat="1" ht="20" customHeight="1" spans="1:10">
      <c r="A32" s="90"/>
      <c r="B32" s="106"/>
      <c r="C32" s="98"/>
      <c r="D32" s="94" t="s">
        <v>86</v>
      </c>
      <c r="E32" s="11" t="s">
        <v>87</v>
      </c>
      <c r="F32" s="84">
        <v>1</v>
      </c>
      <c r="G32" s="95">
        <v>1.63</v>
      </c>
      <c r="H32" s="96">
        <v>1.63</v>
      </c>
      <c r="I32" s="76"/>
      <c r="J32" s="62"/>
    </row>
    <row r="33" s="61" customFormat="1" ht="20" customHeight="1" spans="1:10">
      <c r="A33" s="90"/>
      <c r="B33" s="106"/>
      <c r="C33" s="98"/>
      <c r="D33" s="94" t="s">
        <v>88</v>
      </c>
      <c r="E33" s="11" t="s">
        <v>89</v>
      </c>
      <c r="F33" s="38">
        <v>0.9441</v>
      </c>
      <c r="G33" s="95">
        <v>1.63</v>
      </c>
      <c r="H33" s="96">
        <v>1.63</v>
      </c>
      <c r="I33" s="76"/>
      <c r="J33" s="62"/>
    </row>
    <row r="34" s="61" customFormat="1" ht="20" customHeight="1" spans="1:10">
      <c r="A34" s="90"/>
      <c r="B34" s="106"/>
      <c r="C34" s="98"/>
      <c r="D34" s="94" t="s">
        <v>90</v>
      </c>
      <c r="E34" s="11" t="s">
        <v>91</v>
      </c>
      <c r="F34" s="38">
        <v>0.929</v>
      </c>
      <c r="G34" s="95">
        <v>1.63</v>
      </c>
      <c r="H34" s="96">
        <v>1.63</v>
      </c>
      <c r="I34" s="76"/>
      <c r="J34" s="62"/>
    </row>
    <row r="35" s="61" customFormat="1" ht="20" customHeight="1" spans="1:10">
      <c r="A35" s="90"/>
      <c r="B35" s="106"/>
      <c r="C35" s="98"/>
      <c r="D35" s="94" t="s">
        <v>92</v>
      </c>
      <c r="E35" s="14" t="s">
        <v>93</v>
      </c>
      <c r="F35" s="38">
        <v>0.9221</v>
      </c>
      <c r="G35" s="95">
        <v>1.63</v>
      </c>
      <c r="H35" s="96">
        <v>1.63</v>
      </c>
      <c r="I35" s="76"/>
      <c r="J35" s="130"/>
    </row>
    <row r="36" s="61" customFormat="1" ht="20" customHeight="1" spans="1:10">
      <c r="A36" s="90"/>
      <c r="B36" s="106"/>
      <c r="C36" s="98"/>
      <c r="D36" s="94" t="s">
        <v>94</v>
      </c>
      <c r="E36" s="14" t="s">
        <v>95</v>
      </c>
      <c r="F36" s="38">
        <v>0.8671</v>
      </c>
      <c r="G36" s="95">
        <v>1.63</v>
      </c>
      <c r="H36" s="96">
        <v>1.63</v>
      </c>
      <c r="I36" s="76"/>
      <c r="J36"/>
    </row>
    <row r="37" s="62" customFormat="1" ht="117" customHeight="1" spans="1:10">
      <c r="A37" s="90"/>
      <c r="B37" s="106"/>
      <c r="C37" s="98"/>
      <c r="D37" s="108" t="s">
        <v>96</v>
      </c>
      <c r="E37" s="14" t="s">
        <v>97</v>
      </c>
      <c r="F37" s="38">
        <v>0.978</v>
      </c>
      <c r="G37" s="95">
        <v>1.63</v>
      </c>
      <c r="H37" s="96">
        <v>1</v>
      </c>
      <c r="I37" s="76" t="s">
        <v>98</v>
      </c>
      <c r="J37"/>
    </row>
    <row r="38" s="62" customFormat="1" ht="20" customHeight="1" spans="1:10">
      <c r="A38" s="90"/>
      <c r="B38" s="106"/>
      <c r="C38" s="98"/>
      <c r="D38" s="108" t="s">
        <v>99</v>
      </c>
      <c r="E38" s="14" t="s">
        <v>100</v>
      </c>
      <c r="F38" s="84">
        <v>1</v>
      </c>
      <c r="G38" s="95">
        <v>1.63</v>
      </c>
      <c r="H38" s="96">
        <v>1.63</v>
      </c>
      <c r="I38" s="76"/>
      <c r="J38"/>
    </row>
    <row r="39" s="62" customFormat="1" ht="20" customHeight="1" spans="1:10">
      <c r="A39" s="90"/>
      <c r="B39" s="106"/>
      <c r="C39" s="98"/>
      <c r="D39" s="108" t="s">
        <v>101</v>
      </c>
      <c r="E39" s="11" t="s">
        <v>81</v>
      </c>
      <c r="F39" s="84">
        <v>1</v>
      </c>
      <c r="G39" s="95">
        <v>1.63</v>
      </c>
      <c r="H39" s="96">
        <v>1.63</v>
      </c>
      <c r="I39" s="76"/>
      <c r="J39"/>
    </row>
    <row r="40" s="62" customFormat="1" ht="20" customHeight="1" spans="1:10">
      <c r="A40" s="90"/>
      <c r="B40" s="106"/>
      <c r="C40" s="98"/>
      <c r="D40" s="108" t="s">
        <v>102</v>
      </c>
      <c r="E40" s="11" t="s">
        <v>103</v>
      </c>
      <c r="F40" s="84">
        <v>1</v>
      </c>
      <c r="G40" s="95">
        <v>1.63</v>
      </c>
      <c r="H40" s="96">
        <v>1.63</v>
      </c>
      <c r="I40" s="76"/>
      <c r="J40"/>
    </row>
    <row r="41" s="62" customFormat="1" ht="20" customHeight="1" spans="1:10">
      <c r="A41" s="90"/>
      <c r="B41" s="106"/>
      <c r="C41" s="98"/>
      <c r="D41" s="108" t="s">
        <v>104</v>
      </c>
      <c r="E41" s="11" t="s">
        <v>103</v>
      </c>
      <c r="F41" s="84">
        <v>1</v>
      </c>
      <c r="G41" s="95">
        <v>1.63</v>
      </c>
      <c r="H41" s="96">
        <v>1.63</v>
      </c>
      <c r="I41" s="76"/>
      <c r="J41"/>
    </row>
    <row r="42" s="62" customFormat="1" ht="20" customHeight="1" spans="1:10">
      <c r="A42" s="90"/>
      <c r="B42" s="106"/>
      <c r="C42" s="98"/>
      <c r="D42" s="108" t="s">
        <v>105</v>
      </c>
      <c r="E42" s="11" t="s">
        <v>103</v>
      </c>
      <c r="F42" s="84">
        <v>1</v>
      </c>
      <c r="G42" s="95">
        <v>1.63</v>
      </c>
      <c r="H42" s="96">
        <v>1.63</v>
      </c>
      <c r="I42" s="76"/>
      <c r="J42"/>
    </row>
    <row r="43" s="62" customFormat="1" ht="72" customHeight="1" spans="1:10">
      <c r="A43" s="90"/>
      <c r="B43" s="106"/>
      <c r="C43" s="98"/>
      <c r="D43" s="108" t="s">
        <v>106</v>
      </c>
      <c r="E43" s="14" t="s">
        <v>107</v>
      </c>
      <c r="F43" s="109" t="s">
        <v>108</v>
      </c>
      <c r="G43" s="95">
        <v>1.63</v>
      </c>
      <c r="H43" s="96">
        <v>1</v>
      </c>
      <c r="I43" s="76" t="s">
        <v>109</v>
      </c>
      <c r="J43"/>
    </row>
    <row r="44" s="62" customFormat="1" ht="51" customHeight="1" spans="1:10">
      <c r="A44" s="90"/>
      <c r="B44" s="106"/>
      <c r="C44" s="98"/>
      <c r="D44" s="108" t="s">
        <v>110</v>
      </c>
      <c r="E44" s="14" t="s">
        <v>111</v>
      </c>
      <c r="F44" s="84" t="s">
        <v>112</v>
      </c>
      <c r="G44" s="95">
        <v>1.63</v>
      </c>
      <c r="H44" s="96">
        <v>0</v>
      </c>
      <c r="I44" s="76" t="s">
        <v>113</v>
      </c>
      <c r="J44"/>
    </row>
    <row r="45" s="62" customFormat="1" ht="20" customHeight="1" spans="1:10">
      <c r="A45" s="90"/>
      <c r="B45" s="106"/>
      <c r="C45" s="98"/>
      <c r="D45" s="108" t="s">
        <v>114</v>
      </c>
      <c r="E45" s="11" t="s">
        <v>115</v>
      </c>
      <c r="F45" s="84">
        <v>1</v>
      </c>
      <c r="G45" s="95">
        <v>1.63</v>
      </c>
      <c r="H45" s="96">
        <v>1.63</v>
      </c>
      <c r="I45" s="76"/>
      <c r="J45"/>
    </row>
    <row r="46" s="61" customFormat="1" ht="20" customHeight="1" spans="1:10">
      <c r="A46" s="90"/>
      <c r="B46" s="106"/>
      <c r="C46" s="90" t="s">
        <v>116</v>
      </c>
      <c r="D46" s="108" t="s">
        <v>117</v>
      </c>
      <c r="E46" s="11" t="s">
        <v>118</v>
      </c>
      <c r="F46" s="84">
        <v>1</v>
      </c>
      <c r="G46" s="95">
        <v>1.63</v>
      </c>
      <c r="H46" s="96">
        <v>1.63</v>
      </c>
      <c r="I46" s="76"/>
      <c r="J46" s="132"/>
    </row>
    <row r="47" s="61" customFormat="1" ht="20" customHeight="1" spans="1:10">
      <c r="A47" s="90"/>
      <c r="B47" s="106"/>
      <c r="C47" s="90"/>
      <c r="D47" s="108" t="s">
        <v>119</v>
      </c>
      <c r="E47" s="11" t="s">
        <v>118</v>
      </c>
      <c r="F47" s="84">
        <v>1</v>
      </c>
      <c r="G47" s="95">
        <v>1.63</v>
      </c>
      <c r="H47" s="96">
        <v>1.63</v>
      </c>
      <c r="I47" s="76"/>
      <c r="J47" s="133"/>
    </row>
    <row r="48" s="61" customFormat="1" ht="63" customHeight="1" spans="1:10">
      <c r="A48" s="90"/>
      <c r="B48" s="106"/>
      <c r="C48" s="90"/>
      <c r="D48" s="108" t="s">
        <v>120</v>
      </c>
      <c r="E48" s="11" t="s">
        <v>121</v>
      </c>
      <c r="F48" s="38">
        <v>0.7013</v>
      </c>
      <c r="G48" s="95">
        <v>1.63</v>
      </c>
      <c r="H48" s="96">
        <v>1.14</v>
      </c>
      <c r="I48" s="76" t="s">
        <v>122</v>
      </c>
      <c r="J48" s="133"/>
    </row>
    <row r="49" s="61" customFormat="1" ht="20" customHeight="1" spans="1:10">
      <c r="A49" s="90"/>
      <c r="B49" s="106"/>
      <c r="C49" s="90"/>
      <c r="D49" s="108" t="s">
        <v>123</v>
      </c>
      <c r="E49" s="11" t="s">
        <v>124</v>
      </c>
      <c r="F49" s="84">
        <v>1</v>
      </c>
      <c r="G49" s="95">
        <v>1.63</v>
      </c>
      <c r="H49" s="96">
        <v>1.63</v>
      </c>
      <c r="I49" s="76"/>
      <c r="J49" s="133"/>
    </row>
    <row r="50" s="61" customFormat="1" ht="20" customHeight="1" spans="1:10">
      <c r="A50" s="90"/>
      <c r="B50" s="106"/>
      <c r="C50" s="93" t="s">
        <v>125</v>
      </c>
      <c r="D50" s="108" t="s">
        <v>126</v>
      </c>
      <c r="E50" s="11" t="s">
        <v>127</v>
      </c>
      <c r="F50" s="84">
        <v>1</v>
      </c>
      <c r="G50" s="110">
        <v>1.63</v>
      </c>
      <c r="H50" s="111" t="s">
        <v>128</v>
      </c>
      <c r="I50" s="76"/>
      <c r="J50"/>
    </row>
    <row r="51" s="61" customFormat="1" ht="20" customHeight="1" spans="1:16381">
      <c r="A51" s="90"/>
      <c r="B51" s="112"/>
      <c r="C51" s="99"/>
      <c r="D51" s="108" t="s">
        <v>129</v>
      </c>
      <c r="E51" s="11" t="s">
        <v>130</v>
      </c>
      <c r="F51" s="84">
        <v>1</v>
      </c>
      <c r="G51" s="110">
        <v>1.63</v>
      </c>
      <c r="H51" s="96">
        <v>1.63</v>
      </c>
      <c r="I51" s="76"/>
      <c r="J51"/>
      <c r="XEY51" s="63"/>
      <c r="XEZ51" s="63"/>
      <c r="XFA51" s="63"/>
    </row>
    <row r="52" ht="20" customHeight="1" spans="1:10">
      <c r="A52" s="90"/>
      <c r="B52" s="113" t="s">
        <v>131</v>
      </c>
      <c r="C52" s="101" t="s">
        <v>132</v>
      </c>
      <c r="D52" s="108" t="s">
        <v>133</v>
      </c>
      <c r="E52" s="11" t="s">
        <v>134</v>
      </c>
      <c r="F52" s="84">
        <v>1</v>
      </c>
      <c r="G52" s="66">
        <v>3</v>
      </c>
      <c r="H52" s="66">
        <v>3</v>
      </c>
      <c r="I52" s="76"/>
      <c r="J52"/>
    </row>
    <row r="53" ht="20" customHeight="1" spans="1:10">
      <c r="A53" s="90"/>
      <c r="B53" s="97"/>
      <c r="C53" s="102" t="s">
        <v>135</v>
      </c>
      <c r="D53" s="108" t="s">
        <v>136</v>
      </c>
      <c r="E53" s="11" t="s">
        <v>134</v>
      </c>
      <c r="F53" s="84">
        <v>1</v>
      </c>
      <c r="G53" s="66">
        <v>3</v>
      </c>
      <c r="H53" s="66">
        <v>3</v>
      </c>
      <c r="I53" s="76"/>
      <c r="J53"/>
    </row>
    <row r="54" ht="20" customHeight="1" spans="1:10">
      <c r="A54" s="90"/>
      <c r="B54" s="97"/>
      <c r="C54" s="93" t="s">
        <v>137</v>
      </c>
      <c r="D54" s="108" t="s">
        <v>138</v>
      </c>
      <c r="E54" s="11" t="s">
        <v>134</v>
      </c>
      <c r="F54" s="84">
        <v>1</v>
      </c>
      <c r="G54" s="66">
        <v>3</v>
      </c>
      <c r="H54" s="66">
        <v>3</v>
      </c>
      <c r="I54" s="76"/>
      <c r="J54"/>
    </row>
    <row r="55" ht="20" customHeight="1" spans="1:10">
      <c r="A55" s="90"/>
      <c r="B55" s="90" t="s">
        <v>139</v>
      </c>
      <c r="C55" s="114" t="s">
        <v>140</v>
      </c>
      <c r="D55" s="108" t="s">
        <v>141</v>
      </c>
      <c r="E55" s="11" t="s">
        <v>100</v>
      </c>
      <c r="F55" s="84">
        <v>0.9</v>
      </c>
      <c r="G55" s="95">
        <v>1.63</v>
      </c>
      <c r="H55" s="96">
        <v>1.63</v>
      </c>
      <c r="I55" s="76"/>
      <c r="J55"/>
    </row>
    <row r="56" ht="20" customHeight="1" spans="1:10">
      <c r="A56" s="90"/>
      <c r="B56" s="90"/>
      <c r="C56" s="114" t="s">
        <v>142</v>
      </c>
      <c r="D56" s="108" t="s">
        <v>143</v>
      </c>
      <c r="E56" s="11" t="s">
        <v>100</v>
      </c>
      <c r="F56" s="84">
        <v>0.9</v>
      </c>
      <c r="G56" s="95">
        <v>1.63</v>
      </c>
      <c r="H56" s="96">
        <v>1.63</v>
      </c>
      <c r="I56" s="76"/>
      <c r="J56"/>
    </row>
    <row r="57" ht="20" customHeight="1" spans="1:10">
      <c r="A57" s="90"/>
      <c r="B57" s="90"/>
      <c r="C57" s="90" t="s">
        <v>144</v>
      </c>
      <c r="D57" s="108" t="s">
        <v>145</v>
      </c>
      <c r="E57" s="11" t="s">
        <v>81</v>
      </c>
      <c r="F57" s="84">
        <v>1</v>
      </c>
      <c r="G57" s="95">
        <v>1.63</v>
      </c>
      <c r="H57" s="96">
        <v>1.63</v>
      </c>
      <c r="I57" s="76"/>
      <c r="J57"/>
    </row>
    <row r="58" ht="20" customHeight="1" spans="1:10">
      <c r="A58" s="72" t="s">
        <v>146</v>
      </c>
      <c r="B58" s="115"/>
      <c r="C58" s="115"/>
      <c r="D58" s="115"/>
      <c r="E58" s="115"/>
      <c r="F58" s="115"/>
      <c r="G58" s="73"/>
      <c r="H58" s="116">
        <f>SUM(H12:H57)+I4</f>
        <v>92.3600909258562</v>
      </c>
      <c r="I58" s="76"/>
      <c r="J58" s="134"/>
    </row>
    <row r="59" ht="20" customHeight="1" spans="1:10">
      <c r="A59" s="117" t="s">
        <v>147</v>
      </c>
      <c r="B59" s="118"/>
      <c r="C59" s="118"/>
      <c r="D59" s="118"/>
      <c r="E59" s="118"/>
      <c r="F59" s="118"/>
      <c r="G59" s="118"/>
      <c r="H59" s="118"/>
      <c r="I59" s="135"/>
      <c r="J59"/>
    </row>
    <row r="60" ht="51" customHeight="1" spans="1:10">
      <c r="A60" s="119" t="s">
        <v>148</v>
      </c>
      <c r="B60" s="119"/>
      <c r="C60" s="119"/>
      <c r="D60" s="119"/>
      <c r="E60" s="119"/>
      <c r="F60" s="119"/>
      <c r="G60" s="119"/>
      <c r="H60" s="119"/>
      <c r="I60" s="119"/>
      <c r="J60"/>
    </row>
    <row r="61" ht="47.1" customHeight="1" spans="1:10">
      <c r="A61" s="119" t="s">
        <v>149</v>
      </c>
      <c r="B61" s="119"/>
      <c r="C61" s="119"/>
      <c r="D61" s="119"/>
      <c r="E61" s="119"/>
      <c r="F61" s="119"/>
      <c r="G61" s="119"/>
      <c r="H61" s="119"/>
      <c r="I61" s="119"/>
      <c r="J61"/>
    </row>
  </sheetData>
  <autoFilter ref="A1:I61">
    <extLst/>
  </autoFilter>
  <mergeCells count="30">
    <mergeCell ref="A1:I1"/>
    <mergeCell ref="B2:I2"/>
    <mergeCell ref="F3:G3"/>
    <mergeCell ref="F4:G4"/>
    <mergeCell ref="F5:G5"/>
    <mergeCell ref="F6:G6"/>
    <mergeCell ref="B7:D7"/>
    <mergeCell ref="E7:I7"/>
    <mergeCell ref="B8:D8"/>
    <mergeCell ref="E8:I8"/>
    <mergeCell ref="B9:D9"/>
    <mergeCell ref="E9:I9"/>
    <mergeCell ref="B10:D10"/>
    <mergeCell ref="E10:I10"/>
    <mergeCell ref="A58:G58"/>
    <mergeCell ref="A59:I59"/>
    <mergeCell ref="A60:I60"/>
    <mergeCell ref="A61:I61"/>
    <mergeCell ref="A3:A6"/>
    <mergeCell ref="A7:A10"/>
    <mergeCell ref="A11:A57"/>
    <mergeCell ref="B12:B21"/>
    <mergeCell ref="B22:B51"/>
    <mergeCell ref="B52:B54"/>
    <mergeCell ref="B55:B57"/>
    <mergeCell ref="C12:C15"/>
    <mergeCell ref="C16:C17"/>
    <mergeCell ref="C22:C45"/>
    <mergeCell ref="C46:C49"/>
    <mergeCell ref="C50:C51"/>
  </mergeCells>
  <pageMargins left="0.75" right="0.75" top="1" bottom="1" header="0.5" footer="0.5"/>
  <pageSetup paperSize="9" scale="72" orientation="landscape"/>
  <headerFooter/>
  <ignoredErrors>
    <ignoredError sqref="H50"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workbookViewId="0">
      <selection activeCell="J6" sqref="J6"/>
    </sheetView>
  </sheetViews>
  <sheetFormatPr defaultColWidth="9" defaultRowHeight="13.5"/>
  <cols>
    <col min="1" max="1" width="8.13333333333333" style="45" customWidth="1"/>
    <col min="2" max="2" width="12.1333333333333" customWidth="1"/>
    <col min="3" max="3" width="17.5" customWidth="1"/>
    <col min="4" max="4" width="8.13333333333333" customWidth="1"/>
    <col min="5" max="6" width="13.25" customWidth="1"/>
    <col min="7" max="7" width="9.38333333333333" customWidth="1"/>
    <col min="8" max="8" width="12.6333333333333" customWidth="1"/>
    <col min="9" max="9" width="9.5" customWidth="1"/>
    <col min="10" max="10" width="9.63333333333333" customWidth="1"/>
    <col min="11" max="11" width="7.63333333333333" customWidth="1"/>
  </cols>
  <sheetData>
    <row r="1" ht="57" customHeight="1" spans="1:11">
      <c r="A1" s="46" t="s">
        <v>150</v>
      </c>
      <c r="B1" s="46"/>
      <c r="C1" s="46"/>
      <c r="D1" s="46"/>
      <c r="E1" s="46"/>
      <c r="F1" s="46"/>
      <c r="G1" s="46"/>
      <c r="H1" s="46"/>
      <c r="I1" s="46"/>
      <c r="J1" s="46"/>
      <c r="K1" s="46"/>
    </row>
    <row r="2" s="44" customFormat="1" ht="30" customHeight="1" spans="1:11">
      <c r="A2" s="47" t="s">
        <v>151</v>
      </c>
      <c r="B2" s="48" t="s">
        <v>152</v>
      </c>
      <c r="C2" s="49" t="s">
        <v>153</v>
      </c>
      <c r="D2" s="48" t="s">
        <v>154</v>
      </c>
      <c r="E2" s="48"/>
      <c r="F2" s="48"/>
      <c r="G2" s="48"/>
      <c r="H2" s="48"/>
      <c r="I2" s="48"/>
      <c r="J2" s="47" t="s">
        <v>155</v>
      </c>
      <c r="K2" s="47" t="s">
        <v>156</v>
      </c>
    </row>
    <row r="3" s="44" customFormat="1" ht="30" customHeight="1" spans="1:11">
      <c r="A3" s="50"/>
      <c r="B3" s="48"/>
      <c r="C3" s="49"/>
      <c r="D3" s="48" t="s">
        <v>16</v>
      </c>
      <c r="E3" s="48"/>
      <c r="F3" s="48"/>
      <c r="G3" s="48"/>
      <c r="H3" s="48" t="s">
        <v>157</v>
      </c>
      <c r="I3" s="48" t="s">
        <v>158</v>
      </c>
      <c r="J3" s="50"/>
      <c r="K3" s="50"/>
    </row>
    <row r="4" s="44" customFormat="1" ht="30" customHeight="1" spans="1:11">
      <c r="A4" s="51"/>
      <c r="B4" s="48"/>
      <c r="C4" s="49"/>
      <c r="D4" s="49" t="s">
        <v>159</v>
      </c>
      <c r="E4" s="48" t="s">
        <v>160</v>
      </c>
      <c r="F4" s="48" t="s">
        <v>161</v>
      </c>
      <c r="G4" s="48" t="s">
        <v>162</v>
      </c>
      <c r="H4" s="48"/>
      <c r="I4" s="49"/>
      <c r="J4" s="51"/>
      <c r="K4" s="50"/>
    </row>
    <row r="5" ht="30" customHeight="1" spans="1:11">
      <c r="A5" s="41">
        <v>1</v>
      </c>
      <c r="B5" s="52" t="s">
        <v>163</v>
      </c>
      <c r="C5" s="41" t="s">
        <v>13</v>
      </c>
      <c r="D5" s="53">
        <f>E5+F5+G5</f>
        <v>130</v>
      </c>
      <c r="E5" s="3">
        <v>130</v>
      </c>
      <c r="F5" s="3">
        <v>0</v>
      </c>
      <c r="G5" s="3">
        <v>0</v>
      </c>
      <c r="H5" s="53">
        <v>130</v>
      </c>
      <c r="I5" s="58">
        <f>H5/D5</f>
        <v>1</v>
      </c>
      <c r="J5" s="59">
        <v>94.41</v>
      </c>
      <c r="K5" s="33"/>
    </row>
    <row r="6" ht="30" customHeight="1" spans="1:11">
      <c r="A6" s="41">
        <v>2</v>
      </c>
      <c r="B6" s="41" t="s">
        <v>164</v>
      </c>
      <c r="C6" s="41" t="s">
        <v>13</v>
      </c>
      <c r="D6" s="53">
        <f>E6+F6+G6</f>
        <v>20</v>
      </c>
      <c r="E6" s="3">
        <v>20</v>
      </c>
      <c r="F6" s="3">
        <v>0</v>
      </c>
      <c r="G6" s="3">
        <v>0</v>
      </c>
      <c r="H6" s="53">
        <v>20</v>
      </c>
      <c r="I6" s="58">
        <f>H6/D6</f>
        <v>1</v>
      </c>
      <c r="J6" s="60">
        <v>100</v>
      </c>
      <c r="K6" s="33"/>
    </row>
    <row r="7" ht="30" customHeight="1" spans="1:11">
      <c r="A7" s="41">
        <v>3</v>
      </c>
      <c r="B7" s="41" t="s">
        <v>165</v>
      </c>
      <c r="C7" s="41" t="s">
        <v>13</v>
      </c>
      <c r="D7" s="53">
        <f>E7+F7+G7</f>
        <v>123</v>
      </c>
      <c r="E7" s="3">
        <v>123</v>
      </c>
      <c r="F7" s="3">
        <v>0</v>
      </c>
      <c r="G7" s="3">
        <v>0</v>
      </c>
      <c r="H7" s="53">
        <v>123</v>
      </c>
      <c r="I7" s="58">
        <f>H7/D7</f>
        <v>1</v>
      </c>
      <c r="J7" s="53">
        <v>99.43</v>
      </c>
      <c r="K7" s="33"/>
    </row>
    <row r="8" ht="30" customHeight="1" spans="1:11">
      <c r="A8" s="54" t="s">
        <v>166</v>
      </c>
      <c r="B8" s="55"/>
      <c r="C8" s="56"/>
      <c r="D8" s="53">
        <f>D5+D6+D7</f>
        <v>273</v>
      </c>
      <c r="E8" s="53">
        <f>E5+E6+E7</f>
        <v>273</v>
      </c>
      <c r="F8" s="53">
        <v>0</v>
      </c>
      <c r="G8" s="53">
        <v>0</v>
      </c>
      <c r="H8" s="53">
        <f>H5+H6+H7</f>
        <v>273</v>
      </c>
      <c r="I8" s="58">
        <f>H8/D8</f>
        <v>1</v>
      </c>
      <c r="J8" s="53"/>
      <c r="K8" s="33"/>
    </row>
    <row r="9" ht="15" customHeight="1" spans="4:9">
      <c r="D9" s="57"/>
      <c r="E9" s="57"/>
      <c r="F9" s="57"/>
      <c r="G9" s="57"/>
      <c r="H9" s="57"/>
      <c r="I9" s="45"/>
    </row>
  </sheetData>
  <mergeCells count="11">
    <mergeCell ref="A1:K1"/>
    <mergeCell ref="D2:I2"/>
    <mergeCell ref="D3:G3"/>
    <mergeCell ref="A8:C8"/>
    <mergeCell ref="A2:A4"/>
    <mergeCell ref="B2:B4"/>
    <mergeCell ref="C2:C4"/>
    <mergeCell ref="H3:H4"/>
    <mergeCell ref="I3:I4"/>
    <mergeCell ref="J2:J4"/>
    <mergeCell ref="K2:K4"/>
  </mergeCells>
  <pageMargins left="0.75" right="0.75" top="1" bottom="1" header="0.5" footer="0.5"/>
  <pageSetup paperSize="9" scale="81"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4"/>
  <sheetViews>
    <sheetView workbookViewId="0">
      <selection activeCell="C4" sqref="C4:D5"/>
    </sheetView>
  </sheetViews>
  <sheetFormatPr defaultColWidth="9" defaultRowHeight="13.5"/>
  <cols>
    <col min="2" max="2" width="11.5" customWidth="1"/>
    <col min="3" max="3" width="17.3833333333333" customWidth="1"/>
    <col min="5" max="5" width="15.8833333333333" customWidth="1"/>
    <col min="6" max="6" width="19.8833333333333" customWidth="1"/>
    <col min="7" max="7" width="10" customWidth="1"/>
    <col min="11" max="11" width="19.8833333333333" customWidth="1"/>
    <col min="12" max="12" width="10" customWidth="1"/>
  </cols>
  <sheetData>
    <row r="1" ht="42" customHeight="1" spans="1:11">
      <c r="A1" s="1" t="s">
        <v>167</v>
      </c>
      <c r="B1" s="1"/>
      <c r="C1" s="1"/>
      <c r="D1" s="1"/>
      <c r="E1" s="1"/>
      <c r="F1" s="1"/>
      <c r="G1" s="1"/>
      <c r="H1" s="1"/>
      <c r="I1" s="1"/>
      <c r="J1" s="1"/>
      <c r="K1" s="1"/>
    </row>
    <row r="2" ht="20.25" customHeight="1" spans="1:11">
      <c r="A2" s="2" t="s">
        <v>152</v>
      </c>
      <c r="B2" s="2"/>
      <c r="C2" s="2" t="s">
        <v>163</v>
      </c>
      <c r="D2" s="2"/>
      <c r="E2" s="2"/>
      <c r="F2" s="2"/>
      <c r="G2" s="2"/>
      <c r="H2" s="2"/>
      <c r="I2" s="2"/>
      <c r="J2" s="2"/>
      <c r="K2" s="2"/>
    </row>
    <row r="3" ht="20.25" customHeight="1" spans="1:11">
      <c r="A3" s="2" t="s">
        <v>153</v>
      </c>
      <c r="B3" s="2"/>
      <c r="C3" s="2" t="s">
        <v>13</v>
      </c>
      <c r="D3" s="2"/>
      <c r="E3" s="2"/>
      <c r="F3" s="2"/>
      <c r="G3" s="2" t="s">
        <v>168</v>
      </c>
      <c r="H3" s="2"/>
      <c r="I3" s="2" t="s">
        <v>13</v>
      </c>
      <c r="J3" s="2"/>
      <c r="K3" s="2"/>
    </row>
    <row r="4" ht="20.25" customHeight="1" spans="1:11">
      <c r="A4" s="2" t="s">
        <v>154</v>
      </c>
      <c r="B4" s="2"/>
      <c r="C4" s="2"/>
      <c r="D4" s="2"/>
      <c r="E4" s="2" t="s">
        <v>15</v>
      </c>
      <c r="F4" s="2" t="s">
        <v>169</v>
      </c>
      <c r="G4" s="2" t="s">
        <v>170</v>
      </c>
      <c r="H4" s="2"/>
      <c r="I4" s="2" t="s">
        <v>19</v>
      </c>
      <c r="J4" s="2" t="s">
        <v>171</v>
      </c>
      <c r="K4" s="2" t="s">
        <v>20</v>
      </c>
    </row>
    <row r="5" ht="20.25" customHeight="1" spans="1:11">
      <c r="A5" s="2"/>
      <c r="B5" s="2"/>
      <c r="C5" s="2"/>
      <c r="D5" s="2"/>
      <c r="E5" s="2"/>
      <c r="F5" s="2"/>
      <c r="G5" s="2"/>
      <c r="H5" s="2"/>
      <c r="I5" s="2"/>
      <c r="J5" s="2"/>
      <c r="K5" s="2"/>
    </row>
    <row r="6" ht="20.25" customHeight="1" spans="1:11">
      <c r="A6" s="2"/>
      <c r="B6" s="2"/>
      <c r="C6" s="4" t="s">
        <v>172</v>
      </c>
      <c r="D6" s="4"/>
      <c r="E6" s="3">
        <f>E7+E8+E9</f>
        <v>90</v>
      </c>
      <c r="F6" s="3">
        <f>F7+F8+F9</f>
        <v>130</v>
      </c>
      <c r="G6" s="3">
        <v>130</v>
      </c>
      <c r="H6" s="3"/>
      <c r="I6" s="3">
        <v>10</v>
      </c>
      <c r="J6" s="26">
        <f>G6/F6</f>
        <v>1</v>
      </c>
      <c r="K6" s="3">
        <f>I6*J6</f>
        <v>10</v>
      </c>
    </row>
    <row r="7" ht="20.25" customHeight="1" spans="1:11">
      <c r="A7" s="2"/>
      <c r="B7" s="2"/>
      <c r="C7" s="2" t="s">
        <v>173</v>
      </c>
      <c r="D7" s="2"/>
      <c r="E7" s="3">
        <v>90</v>
      </c>
      <c r="F7" s="3">
        <v>130</v>
      </c>
      <c r="G7" s="3">
        <v>130</v>
      </c>
      <c r="H7" s="3"/>
      <c r="I7" s="3" t="s">
        <v>23</v>
      </c>
      <c r="J7" s="3" t="s">
        <v>23</v>
      </c>
      <c r="K7" s="3" t="s">
        <v>23</v>
      </c>
    </row>
    <row r="8" ht="20.25" customHeight="1" spans="1:11">
      <c r="A8" s="2"/>
      <c r="B8" s="2"/>
      <c r="C8" s="2" t="s">
        <v>174</v>
      </c>
      <c r="D8" s="2"/>
      <c r="E8" s="3">
        <v>0</v>
      </c>
      <c r="F8" s="3">
        <v>0</v>
      </c>
      <c r="G8" s="3">
        <v>0</v>
      </c>
      <c r="H8" s="3"/>
      <c r="I8" s="3" t="s">
        <v>23</v>
      </c>
      <c r="J8" s="3" t="s">
        <v>23</v>
      </c>
      <c r="K8" s="3" t="s">
        <v>23</v>
      </c>
    </row>
    <row r="9" ht="20.25" customHeight="1" spans="1:11">
      <c r="A9" s="2"/>
      <c r="B9" s="2"/>
      <c r="C9" s="2" t="s">
        <v>175</v>
      </c>
      <c r="D9" s="2"/>
      <c r="E9" s="3">
        <v>0</v>
      </c>
      <c r="F9" s="3">
        <v>0</v>
      </c>
      <c r="G9" s="3">
        <v>0</v>
      </c>
      <c r="H9" s="3"/>
      <c r="I9" s="3" t="s">
        <v>23</v>
      </c>
      <c r="J9" s="3" t="s">
        <v>23</v>
      </c>
      <c r="K9" s="3" t="s">
        <v>23</v>
      </c>
    </row>
    <row r="10" ht="20.25" customHeight="1" spans="1:11">
      <c r="A10" s="2" t="s">
        <v>176</v>
      </c>
      <c r="B10" s="2" t="s">
        <v>26</v>
      </c>
      <c r="C10" s="2"/>
      <c r="D10" s="2"/>
      <c r="E10" s="2"/>
      <c r="F10" s="2"/>
      <c r="G10" s="2" t="s">
        <v>177</v>
      </c>
      <c r="H10" s="2"/>
      <c r="I10" s="2"/>
      <c r="J10" s="2"/>
      <c r="K10" s="2"/>
    </row>
    <row r="11" ht="117" customHeight="1" spans="1:12">
      <c r="A11" s="2"/>
      <c r="B11" s="5" t="s">
        <v>178</v>
      </c>
      <c r="C11" s="5"/>
      <c r="D11" s="5"/>
      <c r="E11" s="5"/>
      <c r="F11" s="5"/>
      <c r="G11" s="6" t="s">
        <v>179</v>
      </c>
      <c r="H11" s="6"/>
      <c r="I11" s="6"/>
      <c r="J11" s="6"/>
      <c r="K11" s="6"/>
      <c r="L11" s="36"/>
    </row>
    <row r="12" ht="20.25" customHeight="1" spans="1:11">
      <c r="A12" s="7" t="s">
        <v>180</v>
      </c>
      <c r="B12" s="8" t="s">
        <v>35</v>
      </c>
      <c r="C12" s="8" t="s">
        <v>36</v>
      </c>
      <c r="D12" s="8" t="s">
        <v>37</v>
      </c>
      <c r="E12" s="8"/>
      <c r="F12" s="8" t="s">
        <v>38</v>
      </c>
      <c r="G12" s="8" t="s">
        <v>39</v>
      </c>
      <c r="H12" s="8" t="s">
        <v>19</v>
      </c>
      <c r="I12" s="8" t="s">
        <v>20</v>
      </c>
      <c r="J12" s="8" t="s">
        <v>40</v>
      </c>
      <c r="K12" s="8"/>
    </row>
    <row r="13" ht="20.25" customHeight="1" spans="1:11">
      <c r="A13" s="9"/>
      <c r="B13" s="8" t="s">
        <v>181</v>
      </c>
      <c r="C13" s="8" t="s">
        <v>182</v>
      </c>
      <c r="D13" s="10" t="s">
        <v>183</v>
      </c>
      <c r="E13" s="10"/>
      <c r="F13" s="26" t="s">
        <v>44</v>
      </c>
      <c r="G13" s="12">
        <v>1</v>
      </c>
      <c r="H13" s="8">
        <v>2.77</v>
      </c>
      <c r="I13" s="8">
        <v>2.77</v>
      </c>
      <c r="J13" s="8"/>
      <c r="K13" s="8"/>
    </row>
    <row r="14" ht="20.25" customHeight="1" spans="1:11">
      <c r="A14" s="9"/>
      <c r="B14" s="8"/>
      <c r="C14" s="8"/>
      <c r="D14" s="10" t="s">
        <v>184</v>
      </c>
      <c r="E14" s="10"/>
      <c r="F14" s="26" t="s">
        <v>67</v>
      </c>
      <c r="G14" s="12">
        <v>1</v>
      </c>
      <c r="H14" s="8">
        <v>2.77</v>
      </c>
      <c r="I14" s="8">
        <v>2.77</v>
      </c>
      <c r="J14" s="28"/>
      <c r="K14" s="28"/>
    </row>
    <row r="15" ht="20.25" customHeight="1" spans="1:11">
      <c r="A15" s="9"/>
      <c r="B15" s="8"/>
      <c r="C15" s="8"/>
      <c r="D15" s="10" t="s">
        <v>185</v>
      </c>
      <c r="E15" s="10"/>
      <c r="F15" s="26" t="s">
        <v>67</v>
      </c>
      <c r="G15" s="12">
        <v>1</v>
      </c>
      <c r="H15" s="8">
        <v>2.77</v>
      </c>
      <c r="I15" s="8">
        <v>2.77</v>
      </c>
      <c r="J15" s="28"/>
      <c r="K15" s="28"/>
    </row>
    <row r="16" ht="20.25" customHeight="1" spans="1:11">
      <c r="A16" s="9"/>
      <c r="B16" s="8"/>
      <c r="C16" s="8"/>
      <c r="D16" s="10" t="s">
        <v>186</v>
      </c>
      <c r="E16" s="10"/>
      <c r="F16" s="26" t="s">
        <v>67</v>
      </c>
      <c r="G16" s="12">
        <v>1</v>
      </c>
      <c r="H16" s="8">
        <v>2.77</v>
      </c>
      <c r="I16" s="8">
        <v>2.77</v>
      </c>
      <c r="J16" s="28"/>
      <c r="K16" s="28"/>
    </row>
    <row r="17" ht="20.25" customHeight="1" spans="1:11">
      <c r="A17" s="9"/>
      <c r="B17" s="8"/>
      <c r="C17" s="8"/>
      <c r="D17" s="10" t="s">
        <v>187</v>
      </c>
      <c r="E17" s="10"/>
      <c r="F17" s="26" t="s">
        <v>67</v>
      </c>
      <c r="G17" s="12">
        <v>1</v>
      </c>
      <c r="H17" s="8">
        <v>2.77</v>
      </c>
      <c r="I17" s="8">
        <v>2.77</v>
      </c>
      <c r="J17" s="28"/>
      <c r="K17" s="28"/>
    </row>
    <row r="18" ht="20.25" customHeight="1" spans="1:11">
      <c r="A18" s="9"/>
      <c r="B18" s="8"/>
      <c r="C18" s="8"/>
      <c r="D18" s="10" t="s">
        <v>188</v>
      </c>
      <c r="E18" s="10"/>
      <c r="F18" s="26" t="s">
        <v>67</v>
      </c>
      <c r="G18" s="12">
        <v>1</v>
      </c>
      <c r="H18" s="8">
        <v>2.91</v>
      </c>
      <c r="I18" s="8">
        <v>2.91</v>
      </c>
      <c r="J18" s="28"/>
      <c r="K18" s="28"/>
    </row>
    <row r="19" ht="20.25" customHeight="1" spans="1:11">
      <c r="A19" s="9"/>
      <c r="B19" s="8"/>
      <c r="C19" s="18" t="s">
        <v>189</v>
      </c>
      <c r="D19" s="10" t="s">
        <v>190</v>
      </c>
      <c r="E19" s="10"/>
      <c r="F19" s="26" t="s">
        <v>100</v>
      </c>
      <c r="G19" s="12">
        <v>1</v>
      </c>
      <c r="H19" s="8">
        <v>2.77</v>
      </c>
      <c r="I19" s="8">
        <v>2.77</v>
      </c>
      <c r="J19" s="28"/>
      <c r="K19" s="28"/>
    </row>
    <row r="20" ht="20.25" customHeight="1" spans="1:11">
      <c r="A20" s="9"/>
      <c r="B20" s="8"/>
      <c r="C20" s="35"/>
      <c r="D20" s="10" t="s">
        <v>191</v>
      </c>
      <c r="E20" s="10"/>
      <c r="F20" s="26" t="s">
        <v>192</v>
      </c>
      <c r="G20" s="16">
        <v>0.9221</v>
      </c>
      <c r="H20" s="8">
        <v>2.77</v>
      </c>
      <c r="I20" s="8">
        <v>2.77</v>
      </c>
      <c r="J20" s="28"/>
      <c r="K20" s="28"/>
    </row>
    <row r="21" ht="20.25" customHeight="1" spans="1:11">
      <c r="A21" s="9"/>
      <c r="B21" s="8"/>
      <c r="C21" s="35"/>
      <c r="D21" s="10" t="s">
        <v>193</v>
      </c>
      <c r="E21" s="10"/>
      <c r="F21" s="26" t="s">
        <v>81</v>
      </c>
      <c r="G21" s="16">
        <v>1</v>
      </c>
      <c r="H21" s="8">
        <v>2.77</v>
      </c>
      <c r="I21" s="8">
        <v>2.77</v>
      </c>
      <c r="J21" s="28"/>
      <c r="K21" s="28"/>
    </row>
    <row r="22" ht="20.25" customHeight="1" spans="1:11">
      <c r="A22" s="9"/>
      <c r="B22" s="8"/>
      <c r="C22" s="35"/>
      <c r="D22" s="10" t="s">
        <v>194</v>
      </c>
      <c r="E22" s="10"/>
      <c r="F22" s="26" t="s">
        <v>95</v>
      </c>
      <c r="G22" s="38">
        <v>0.8671</v>
      </c>
      <c r="H22" s="8">
        <v>2.77</v>
      </c>
      <c r="I22" s="8">
        <v>2.77</v>
      </c>
      <c r="J22" s="28"/>
      <c r="K22" s="28"/>
    </row>
    <row r="23" ht="114" customHeight="1" spans="1:11">
      <c r="A23" s="9"/>
      <c r="B23" s="8"/>
      <c r="C23" s="35"/>
      <c r="D23" s="10" t="s">
        <v>195</v>
      </c>
      <c r="E23" s="10"/>
      <c r="F23" s="26" t="s">
        <v>97</v>
      </c>
      <c r="G23" s="38">
        <v>0.978</v>
      </c>
      <c r="H23" s="29">
        <v>2.77</v>
      </c>
      <c r="I23" s="29">
        <v>2</v>
      </c>
      <c r="J23" s="30" t="s">
        <v>98</v>
      </c>
      <c r="K23" s="30"/>
    </row>
    <row r="24" ht="20.25" customHeight="1" spans="1:11">
      <c r="A24" s="9"/>
      <c r="B24" s="8"/>
      <c r="C24" s="35"/>
      <c r="D24" s="10" t="s">
        <v>196</v>
      </c>
      <c r="E24" s="10"/>
      <c r="F24" s="26" t="s">
        <v>81</v>
      </c>
      <c r="G24" s="16">
        <v>1</v>
      </c>
      <c r="H24" s="8">
        <v>2.77</v>
      </c>
      <c r="I24" s="8">
        <v>2.77</v>
      </c>
      <c r="J24" s="28"/>
      <c r="K24" s="28"/>
    </row>
    <row r="25" ht="20.25" customHeight="1" spans="1:11">
      <c r="A25" s="9"/>
      <c r="B25" s="8"/>
      <c r="C25" s="35"/>
      <c r="D25" s="10" t="s">
        <v>197</v>
      </c>
      <c r="E25" s="10"/>
      <c r="F25" s="26" t="s">
        <v>100</v>
      </c>
      <c r="G25" s="17">
        <v>0.9441</v>
      </c>
      <c r="H25" s="8">
        <v>2.77</v>
      </c>
      <c r="I25" s="8">
        <v>2.77</v>
      </c>
      <c r="J25" s="28"/>
      <c r="K25" s="28"/>
    </row>
    <row r="26" ht="20.25" customHeight="1" spans="1:11">
      <c r="A26" s="9"/>
      <c r="B26" s="8"/>
      <c r="C26" s="8" t="s">
        <v>198</v>
      </c>
      <c r="D26" s="10" t="s">
        <v>199</v>
      </c>
      <c r="E26" s="10"/>
      <c r="F26" s="26" t="s">
        <v>107</v>
      </c>
      <c r="G26" s="16" t="s">
        <v>108</v>
      </c>
      <c r="H26" s="8">
        <v>2.77</v>
      </c>
      <c r="I26" s="8">
        <v>2</v>
      </c>
      <c r="J26" s="28"/>
      <c r="K26" s="28"/>
    </row>
    <row r="27" ht="20.25" customHeight="1" spans="1:11">
      <c r="A27" s="9"/>
      <c r="B27" s="8"/>
      <c r="C27" s="8"/>
      <c r="D27" s="10" t="s">
        <v>200</v>
      </c>
      <c r="E27" s="10"/>
      <c r="F27" s="26" t="s">
        <v>103</v>
      </c>
      <c r="G27" s="12">
        <v>1</v>
      </c>
      <c r="H27" s="8">
        <v>2.77</v>
      </c>
      <c r="I27" s="8">
        <v>2.77</v>
      </c>
      <c r="J27" s="28"/>
      <c r="K27" s="28"/>
    </row>
    <row r="28" ht="20.25" customHeight="1" spans="1:11">
      <c r="A28" s="9"/>
      <c r="B28" s="8"/>
      <c r="C28" s="8"/>
      <c r="D28" s="10" t="s">
        <v>201</v>
      </c>
      <c r="E28" s="10"/>
      <c r="F28" s="26" t="s">
        <v>103</v>
      </c>
      <c r="G28" s="12">
        <v>1</v>
      </c>
      <c r="H28" s="8">
        <v>2.77</v>
      </c>
      <c r="I28" s="8">
        <v>2.77</v>
      </c>
      <c r="J28" s="28"/>
      <c r="K28" s="28"/>
    </row>
    <row r="29" ht="20.25" customHeight="1" spans="1:11">
      <c r="A29" s="9"/>
      <c r="B29" s="8"/>
      <c r="C29" s="8" t="s">
        <v>202</v>
      </c>
      <c r="D29" s="10" t="s">
        <v>203</v>
      </c>
      <c r="E29" s="10"/>
      <c r="F29" s="26" t="s">
        <v>115</v>
      </c>
      <c r="G29" s="16">
        <v>1</v>
      </c>
      <c r="H29" s="8">
        <v>2.77</v>
      </c>
      <c r="I29" s="8">
        <v>2.77</v>
      </c>
      <c r="J29" s="28"/>
      <c r="K29" s="28"/>
    </row>
    <row r="30" ht="48" customHeight="1" spans="1:11">
      <c r="A30" s="9"/>
      <c r="B30" s="8"/>
      <c r="C30" s="8"/>
      <c r="D30" s="6" t="s">
        <v>204</v>
      </c>
      <c r="E30" s="6"/>
      <c r="F30" s="39" t="s">
        <v>111</v>
      </c>
      <c r="G30" s="40" t="s">
        <v>112</v>
      </c>
      <c r="H30" s="8">
        <v>2.77</v>
      </c>
      <c r="I30" s="8">
        <v>0</v>
      </c>
      <c r="J30" s="43" t="s">
        <v>113</v>
      </c>
      <c r="K30" s="43"/>
    </row>
    <row r="31" ht="20.25" customHeight="1" spans="1:11">
      <c r="A31" s="9"/>
      <c r="B31" s="18" t="s">
        <v>205</v>
      </c>
      <c r="C31" s="18" t="s">
        <v>206</v>
      </c>
      <c r="D31" s="10" t="s">
        <v>207</v>
      </c>
      <c r="E31" s="10"/>
      <c r="F31" s="26" t="s">
        <v>118</v>
      </c>
      <c r="G31" s="12">
        <v>1</v>
      </c>
      <c r="H31" s="8">
        <v>4.32</v>
      </c>
      <c r="I31" s="8">
        <v>4.32</v>
      </c>
      <c r="J31" s="28"/>
      <c r="K31" s="28"/>
    </row>
    <row r="32" ht="20.25" customHeight="1" spans="1:11">
      <c r="A32" s="9"/>
      <c r="B32" s="35"/>
      <c r="C32" s="18" t="s">
        <v>208</v>
      </c>
      <c r="D32" s="10" t="s">
        <v>209</v>
      </c>
      <c r="E32" s="10"/>
      <c r="F32" s="26" t="s">
        <v>210</v>
      </c>
      <c r="G32" s="12">
        <v>1</v>
      </c>
      <c r="H32" s="8">
        <v>4.28</v>
      </c>
      <c r="I32" s="8">
        <v>4.28</v>
      </c>
      <c r="J32" s="28"/>
      <c r="K32" s="28"/>
    </row>
    <row r="33" ht="20" customHeight="1" spans="1:11">
      <c r="A33" s="9"/>
      <c r="B33" s="35"/>
      <c r="C33" s="35"/>
      <c r="D33" s="10" t="s">
        <v>211</v>
      </c>
      <c r="E33" s="10"/>
      <c r="F33" s="26" t="s">
        <v>212</v>
      </c>
      <c r="G33" s="16">
        <v>0.99</v>
      </c>
      <c r="H33" s="8">
        <v>4.28</v>
      </c>
      <c r="I33" s="8">
        <v>4.28</v>
      </c>
      <c r="J33" s="28"/>
      <c r="K33" s="28"/>
    </row>
    <row r="34" ht="57" customHeight="1" spans="1:11">
      <c r="A34" s="9"/>
      <c r="B34" s="35"/>
      <c r="C34" s="20"/>
      <c r="D34" s="10" t="s">
        <v>213</v>
      </c>
      <c r="E34" s="10"/>
      <c r="F34" s="26" t="s">
        <v>121</v>
      </c>
      <c r="G34" s="17">
        <v>0.7013</v>
      </c>
      <c r="H34" s="8">
        <v>4.28</v>
      </c>
      <c r="I34" s="8">
        <v>3</v>
      </c>
      <c r="J34" s="28" t="s">
        <v>122</v>
      </c>
      <c r="K34" s="28"/>
    </row>
    <row r="35" ht="20.25" customHeight="1" spans="1:11">
      <c r="A35" s="9"/>
      <c r="B35" s="35"/>
      <c r="C35" s="35" t="s">
        <v>214</v>
      </c>
      <c r="D35" s="10" t="s">
        <v>215</v>
      </c>
      <c r="E35" s="10"/>
      <c r="F35" s="26" t="s">
        <v>124</v>
      </c>
      <c r="G35" s="12">
        <v>1</v>
      </c>
      <c r="H35" s="8">
        <v>4.28</v>
      </c>
      <c r="I35" s="8">
        <v>4.28</v>
      </c>
      <c r="J35" s="28"/>
      <c r="K35" s="28"/>
    </row>
    <row r="36" ht="20.25" customHeight="1" spans="1:11">
      <c r="A36" s="9"/>
      <c r="B36" s="35"/>
      <c r="C36" s="18" t="s">
        <v>216</v>
      </c>
      <c r="D36" s="10" t="s">
        <v>217</v>
      </c>
      <c r="E36" s="10"/>
      <c r="F36" s="26" t="s">
        <v>53</v>
      </c>
      <c r="G36" s="12">
        <v>1</v>
      </c>
      <c r="H36" s="8">
        <v>4.28</v>
      </c>
      <c r="I36" s="8">
        <v>4.28</v>
      </c>
      <c r="J36" s="28"/>
      <c r="K36" s="28"/>
    </row>
    <row r="37" ht="20.25" customHeight="1" spans="1:11">
      <c r="A37" s="9"/>
      <c r="B37" s="20"/>
      <c r="C37" s="20"/>
      <c r="D37" s="10" t="s">
        <v>218</v>
      </c>
      <c r="E37" s="10"/>
      <c r="F37" s="26" t="s">
        <v>53</v>
      </c>
      <c r="G37" s="12">
        <v>1</v>
      </c>
      <c r="H37" s="8">
        <v>4.28</v>
      </c>
      <c r="I37" s="8">
        <v>4.28</v>
      </c>
      <c r="J37" s="28"/>
      <c r="K37" s="28"/>
    </row>
    <row r="38" ht="20.25" customHeight="1" spans="1:11">
      <c r="A38" s="9"/>
      <c r="B38" s="8" t="s">
        <v>219</v>
      </c>
      <c r="C38" s="41" t="s">
        <v>139</v>
      </c>
      <c r="D38" s="10" t="s">
        <v>143</v>
      </c>
      <c r="E38" s="10"/>
      <c r="F38" s="26" t="s">
        <v>100</v>
      </c>
      <c r="G38" s="12">
        <v>0.9</v>
      </c>
      <c r="H38" s="8">
        <v>5</v>
      </c>
      <c r="I38" s="8">
        <v>5</v>
      </c>
      <c r="J38" s="28"/>
      <c r="K38" s="28"/>
    </row>
    <row r="39" ht="20.25" customHeight="1" spans="1:11">
      <c r="A39" s="19"/>
      <c r="B39" s="8"/>
      <c r="C39" s="41"/>
      <c r="D39" s="10" t="s">
        <v>141</v>
      </c>
      <c r="E39" s="10"/>
      <c r="F39" s="26" t="s">
        <v>100</v>
      </c>
      <c r="G39" s="12">
        <v>0.9</v>
      </c>
      <c r="H39" s="8">
        <v>5</v>
      </c>
      <c r="I39" s="8">
        <v>5</v>
      </c>
      <c r="J39" s="28"/>
      <c r="K39" s="28"/>
    </row>
    <row r="40" ht="20.25" customHeight="1" spans="1:11">
      <c r="A40" s="21" t="s">
        <v>220</v>
      </c>
      <c r="B40" s="21"/>
      <c r="C40" s="21"/>
      <c r="D40" s="21"/>
      <c r="E40" s="21"/>
      <c r="F40" s="21"/>
      <c r="G40" s="21"/>
      <c r="H40" s="21">
        <f>SUM(H13:H39)+I6</f>
        <v>100</v>
      </c>
      <c r="I40" s="21">
        <f>SUM(I13:I39)+K6</f>
        <v>94.41</v>
      </c>
      <c r="J40" s="33"/>
      <c r="K40" s="33"/>
    </row>
    <row r="41" ht="20.25" customHeight="1" spans="1:11">
      <c r="A41" s="22" t="s">
        <v>221</v>
      </c>
      <c r="B41" s="23" t="s">
        <v>222</v>
      </c>
      <c r="C41" s="24"/>
      <c r="D41" s="24"/>
      <c r="E41" s="24"/>
      <c r="F41" s="24"/>
      <c r="G41" s="24"/>
      <c r="H41" s="24"/>
      <c r="I41" s="24"/>
      <c r="J41" s="24"/>
      <c r="K41" s="34"/>
    </row>
    <row r="42" ht="20.25" customHeight="1" spans="1:11">
      <c r="A42" s="25" t="s">
        <v>223</v>
      </c>
      <c r="B42" s="25"/>
      <c r="C42" s="25"/>
      <c r="D42" s="25"/>
      <c r="E42" s="25"/>
      <c r="F42" s="25"/>
      <c r="G42" s="25"/>
      <c r="H42" s="25"/>
      <c r="I42" s="25"/>
      <c r="J42" s="25"/>
      <c r="K42" s="25"/>
    </row>
    <row r="43" ht="50.1" customHeight="1" spans="1:11">
      <c r="A43" s="25" t="s">
        <v>224</v>
      </c>
      <c r="B43" s="25"/>
      <c r="C43" s="25"/>
      <c r="D43" s="25"/>
      <c r="E43" s="25"/>
      <c r="F43" s="25"/>
      <c r="G43" s="25"/>
      <c r="H43" s="25"/>
      <c r="I43" s="25"/>
      <c r="J43" s="25"/>
      <c r="K43" s="25"/>
    </row>
    <row r="44" ht="41.1" customHeight="1" spans="1:11">
      <c r="A44" s="42" t="s">
        <v>225</v>
      </c>
      <c r="B44" s="42"/>
      <c r="C44" s="42"/>
      <c r="D44" s="42"/>
      <c r="E44" s="42"/>
      <c r="F44" s="42"/>
      <c r="G44" s="42"/>
      <c r="H44" s="42"/>
      <c r="I44" s="42"/>
      <c r="J44" s="42"/>
      <c r="K44" s="42"/>
    </row>
  </sheetData>
  <mergeCells count="101">
    <mergeCell ref="A1:K1"/>
    <mergeCell ref="A2:B2"/>
    <mergeCell ref="C2:K2"/>
    <mergeCell ref="A3:B3"/>
    <mergeCell ref="C3:F3"/>
    <mergeCell ref="G3:H3"/>
    <mergeCell ref="I3:K3"/>
    <mergeCell ref="C6:D6"/>
    <mergeCell ref="G6:H6"/>
    <mergeCell ref="C7:D7"/>
    <mergeCell ref="G7:H7"/>
    <mergeCell ref="C8:D8"/>
    <mergeCell ref="G8:H8"/>
    <mergeCell ref="C9:D9"/>
    <mergeCell ref="G9:H9"/>
    <mergeCell ref="B10:F10"/>
    <mergeCell ref="G10:K10"/>
    <mergeCell ref="B11:F11"/>
    <mergeCell ref="G11:K11"/>
    <mergeCell ref="D12:E12"/>
    <mergeCell ref="J12:K12"/>
    <mergeCell ref="D13:E13"/>
    <mergeCell ref="J13:K13"/>
    <mergeCell ref="D14:E14"/>
    <mergeCell ref="J14:K14"/>
    <mergeCell ref="D15:E15"/>
    <mergeCell ref="J15:K15"/>
    <mergeCell ref="D16:E16"/>
    <mergeCell ref="J16:K16"/>
    <mergeCell ref="D17:E17"/>
    <mergeCell ref="J17:K17"/>
    <mergeCell ref="D18:E18"/>
    <mergeCell ref="J18:K18"/>
    <mergeCell ref="D19:E19"/>
    <mergeCell ref="J19:K19"/>
    <mergeCell ref="D20:E20"/>
    <mergeCell ref="J20:K20"/>
    <mergeCell ref="D21:E21"/>
    <mergeCell ref="J21:K21"/>
    <mergeCell ref="D22:E22"/>
    <mergeCell ref="J22:K22"/>
    <mergeCell ref="D23:E23"/>
    <mergeCell ref="J23:K23"/>
    <mergeCell ref="D24:E24"/>
    <mergeCell ref="J24:K24"/>
    <mergeCell ref="D25:E25"/>
    <mergeCell ref="J25:K25"/>
    <mergeCell ref="D26:E26"/>
    <mergeCell ref="J26:K26"/>
    <mergeCell ref="D27:E27"/>
    <mergeCell ref="J27:K27"/>
    <mergeCell ref="D28:E28"/>
    <mergeCell ref="J28:K28"/>
    <mergeCell ref="D29:E29"/>
    <mergeCell ref="J29:K29"/>
    <mergeCell ref="D30:E30"/>
    <mergeCell ref="J30:K30"/>
    <mergeCell ref="D31:E31"/>
    <mergeCell ref="J31:K31"/>
    <mergeCell ref="D32:E32"/>
    <mergeCell ref="J32:K32"/>
    <mergeCell ref="D33:E33"/>
    <mergeCell ref="J33:K33"/>
    <mergeCell ref="D34:E34"/>
    <mergeCell ref="J34:K34"/>
    <mergeCell ref="D35:E35"/>
    <mergeCell ref="J35:K35"/>
    <mergeCell ref="D36:E36"/>
    <mergeCell ref="J36:K36"/>
    <mergeCell ref="D37:E37"/>
    <mergeCell ref="J37:K37"/>
    <mergeCell ref="D38:E38"/>
    <mergeCell ref="J38:K38"/>
    <mergeCell ref="D39:E39"/>
    <mergeCell ref="J39:K39"/>
    <mergeCell ref="A40:G40"/>
    <mergeCell ref="J40:K40"/>
    <mergeCell ref="B41:K41"/>
    <mergeCell ref="A42:K42"/>
    <mergeCell ref="A43:K43"/>
    <mergeCell ref="A44:K44"/>
    <mergeCell ref="A10:A11"/>
    <mergeCell ref="A12:A39"/>
    <mergeCell ref="B13:B30"/>
    <mergeCell ref="B31:B37"/>
    <mergeCell ref="B38:B39"/>
    <mergeCell ref="C13:C18"/>
    <mergeCell ref="C19:C25"/>
    <mergeCell ref="C26:C28"/>
    <mergeCell ref="C29:C30"/>
    <mergeCell ref="C32:C34"/>
    <mergeCell ref="C36:C37"/>
    <mergeCell ref="C38:C39"/>
    <mergeCell ref="E4:E5"/>
    <mergeCell ref="F4:F5"/>
    <mergeCell ref="I4:I5"/>
    <mergeCell ref="J4:J5"/>
    <mergeCell ref="K4:K5"/>
    <mergeCell ref="C4:D5"/>
    <mergeCell ref="G4:H5"/>
    <mergeCell ref="A4:B9"/>
  </mergeCells>
  <pageMargins left="0.75" right="0.75" top="1" bottom="1"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2"/>
  <sheetViews>
    <sheetView workbookViewId="0">
      <selection activeCell="C3" sqref="C3:F3"/>
    </sheetView>
  </sheetViews>
  <sheetFormatPr defaultColWidth="9" defaultRowHeight="13.5"/>
  <cols>
    <col min="2" max="2" width="12.25" customWidth="1"/>
    <col min="3" max="3" width="17.1333333333333" customWidth="1"/>
    <col min="5" max="5" width="12.8833333333333" customWidth="1"/>
    <col min="6" max="6" width="14.8833333333333" customWidth="1"/>
    <col min="7" max="7" width="10.8833333333333" customWidth="1"/>
    <col min="8" max="8" width="8" customWidth="1"/>
    <col min="9" max="9" width="8.75" customWidth="1"/>
    <col min="10" max="10" width="7.88333333333333" customWidth="1"/>
    <col min="11" max="11" width="23" customWidth="1"/>
    <col min="12" max="12" width="45.1333333333333" customWidth="1"/>
  </cols>
  <sheetData>
    <row r="1" ht="42" customHeight="1" spans="1:11">
      <c r="A1" s="1" t="s">
        <v>167</v>
      </c>
      <c r="B1" s="1"/>
      <c r="C1" s="1"/>
      <c r="D1" s="1"/>
      <c r="E1" s="1"/>
      <c r="F1" s="1"/>
      <c r="G1" s="1"/>
      <c r="H1" s="1"/>
      <c r="I1" s="1"/>
      <c r="J1" s="1"/>
      <c r="K1" s="1"/>
    </row>
    <row r="2" ht="20.25" customHeight="1" spans="1:11">
      <c r="A2" s="2" t="s">
        <v>152</v>
      </c>
      <c r="B2" s="2"/>
      <c r="C2" s="2" t="s">
        <v>164</v>
      </c>
      <c r="D2" s="2"/>
      <c r="E2" s="2"/>
      <c r="F2" s="2"/>
      <c r="G2" s="2"/>
      <c r="H2" s="2"/>
      <c r="I2" s="2"/>
      <c r="J2" s="2"/>
      <c r="K2" s="2"/>
    </row>
    <row r="3" ht="20.25" customHeight="1" spans="1:11">
      <c r="A3" s="2" t="s">
        <v>153</v>
      </c>
      <c r="B3" s="2"/>
      <c r="C3" s="2" t="s">
        <v>13</v>
      </c>
      <c r="D3" s="2"/>
      <c r="E3" s="2"/>
      <c r="F3" s="2"/>
      <c r="G3" s="2" t="s">
        <v>168</v>
      </c>
      <c r="H3" s="2" t="s">
        <v>13</v>
      </c>
      <c r="I3" s="2"/>
      <c r="J3" s="2"/>
      <c r="K3" s="2"/>
    </row>
    <row r="4" ht="20.25" customHeight="1" spans="1:11">
      <c r="A4" s="2" t="s">
        <v>154</v>
      </c>
      <c r="B4" s="2"/>
      <c r="C4" s="2"/>
      <c r="D4" s="2"/>
      <c r="E4" s="2" t="s">
        <v>15</v>
      </c>
      <c r="F4" s="2" t="s">
        <v>169</v>
      </c>
      <c r="G4" s="2" t="s">
        <v>170</v>
      </c>
      <c r="H4" s="2" t="s">
        <v>19</v>
      </c>
      <c r="I4" s="2"/>
      <c r="J4" s="2" t="s">
        <v>171</v>
      </c>
      <c r="K4" s="2" t="s">
        <v>20</v>
      </c>
    </row>
    <row r="5" ht="20.25" customHeight="1" spans="1:11">
      <c r="A5" s="2"/>
      <c r="B5" s="2"/>
      <c r="C5" s="2"/>
      <c r="D5" s="2"/>
      <c r="E5" s="2"/>
      <c r="F5" s="2"/>
      <c r="G5" s="2"/>
      <c r="H5" s="2"/>
      <c r="I5" s="2"/>
      <c r="J5" s="2"/>
      <c r="K5" s="2"/>
    </row>
    <row r="6" ht="20.25" customHeight="1" spans="1:11">
      <c r="A6" s="2"/>
      <c r="B6" s="2"/>
      <c r="C6" s="4" t="s">
        <v>172</v>
      </c>
      <c r="D6" s="4"/>
      <c r="E6" s="3">
        <f>E7+E8+E9</f>
        <v>20</v>
      </c>
      <c r="F6" s="3">
        <f>F7+F8+F9</f>
        <v>20</v>
      </c>
      <c r="G6" s="3">
        <f>G7+G8+G9</f>
        <v>20</v>
      </c>
      <c r="H6" s="3">
        <v>10</v>
      </c>
      <c r="I6" s="3"/>
      <c r="J6" s="26">
        <f>G6/F6</f>
        <v>1</v>
      </c>
      <c r="K6" s="3">
        <f>H6*J6</f>
        <v>10</v>
      </c>
    </row>
    <row r="7" ht="20.25" customHeight="1" spans="1:11">
      <c r="A7" s="2"/>
      <c r="B7" s="2"/>
      <c r="C7" s="2" t="s">
        <v>173</v>
      </c>
      <c r="D7" s="2"/>
      <c r="E7" s="3">
        <v>20</v>
      </c>
      <c r="F7" s="3">
        <v>20</v>
      </c>
      <c r="G7" s="3">
        <v>20</v>
      </c>
      <c r="H7" s="3" t="s">
        <v>23</v>
      </c>
      <c r="I7" s="3"/>
      <c r="J7" s="3" t="s">
        <v>226</v>
      </c>
      <c r="K7" s="3" t="s">
        <v>23</v>
      </c>
    </row>
    <row r="8" ht="20.25" customHeight="1" spans="1:11">
      <c r="A8" s="2"/>
      <c r="B8" s="2"/>
      <c r="C8" s="2" t="s">
        <v>174</v>
      </c>
      <c r="D8" s="2"/>
      <c r="E8" s="3">
        <v>0</v>
      </c>
      <c r="F8" s="3">
        <v>0</v>
      </c>
      <c r="G8" s="3">
        <v>0</v>
      </c>
      <c r="H8" s="3" t="s">
        <v>23</v>
      </c>
      <c r="I8" s="3"/>
      <c r="J8" s="3" t="s">
        <v>226</v>
      </c>
      <c r="K8" s="3" t="s">
        <v>23</v>
      </c>
    </row>
    <row r="9" ht="20.25" customHeight="1" spans="1:11">
      <c r="A9" s="2"/>
      <c r="B9" s="2"/>
      <c r="C9" s="2" t="s">
        <v>175</v>
      </c>
      <c r="D9" s="2"/>
      <c r="E9" s="3">
        <v>0</v>
      </c>
      <c r="F9" s="3">
        <v>0</v>
      </c>
      <c r="G9" s="3">
        <v>0</v>
      </c>
      <c r="H9" s="3" t="s">
        <v>23</v>
      </c>
      <c r="I9" s="3"/>
      <c r="J9" s="3" t="s">
        <v>226</v>
      </c>
      <c r="K9" s="3" t="s">
        <v>23</v>
      </c>
    </row>
    <row r="10" ht="20.25" customHeight="1" spans="1:11">
      <c r="A10" s="2" t="s">
        <v>176</v>
      </c>
      <c r="B10" s="2" t="s">
        <v>26</v>
      </c>
      <c r="C10" s="2"/>
      <c r="D10" s="2"/>
      <c r="E10" s="2"/>
      <c r="F10" s="2"/>
      <c r="G10" s="2" t="s">
        <v>177</v>
      </c>
      <c r="H10" s="2"/>
      <c r="I10" s="2"/>
      <c r="J10" s="2"/>
      <c r="K10" s="2"/>
    </row>
    <row r="11" ht="84" customHeight="1" spans="1:12">
      <c r="A11" s="2"/>
      <c r="B11" s="5" t="s">
        <v>227</v>
      </c>
      <c r="C11" s="5"/>
      <c r="D11" s="5"/>
      <c r="E11" s="5"/>
      <c r="F11" s="5"/>
      <c r="G11" s="6" t="s">
        <v>228</v>
      </c>
      <c r="H11" s="6"/>
      <c r="I11" s="6"/>
      <c r="J11" s="6"/>
      <c r="K11" s="6"/>
      <c r="L11" s="36"/>
    </row>
    <row r="12" ht="20.25" customHeight="1" spans="1:11">
      <c r="A12" s="7" t="s">
        <v>180</v>
      </c>
      <c r="B12" s="8" t="s">
        <v>35</v>
      </c>
      <c r="C12" s="8" t="s">
        <v>36</v>
      </c>
      <c r="D12" s="8" t="s">
        <v>37</v>
      </c>
      <c r="E12" s="8"/>
      <c r="F12" s="8" t="s">
        <v>38</v>
      </c>
      <c r="G12" s="8" t="s">
        <v>39</v>
      </c>
      <c r="H12" s="8" t="s">
        <v>19</v>
      </c>
      <c r="I12" s="8" t="s">
        <v>20</v>
      </c>
      <c r="J12" s="8" t="s">
        <v>40</v>
      </c>
      <c r="K12" s="8"/>
    </row>
    <row r="13" ht="20.25" customHeight="1" spans="1:12">
      <c r="A13" s="9"/>
      <c r="B13" s="8" t="s">
        <v>181</v>
      </c>
      <c r="C13" s="18" t="s">
        <v>182</v>
      </c>
      <c r="D13" s="10" t="s">
        <v>229</v>
      </c>
      <c r="E13" s="10"/>
      <c r="F13" s="26" t="s">
        <v>230</v>
      </c>
      <c r="G13" s="16" t="s">
        <v>231</v>
      </c>
      <c r="H13" s="13">
        <v>5.55</v>
      </c>
      <c r="I13" s="27">
        <v>5.55</v>
      </c>
      <c r="J13" s="8"/>
      <c r="K13" s="8"/>
      <c r="L13" s="37"/>
    </row>
    <row r="14" ht="20.25" customHeight="1" spans="1:12">
      <c r="A14" s="9"/>
      <c r="B14" s="8"/>
      <c r="C14" s="35"/>
      <c r="D14" s="10" t="s">
        <v>232</v>
      </c>
      <c r="E14" s="10"/>
      <c r="F14" s="26" t="s">
        <v>44</v>
      </c>
      <c r="G14" s="16">
        <v>1</v>
      </c>
      <c r="H14" s="13">
        <v>5.55</v>
      </c>
      <c r="I14" s="27">
        <v>5.55</v>
      </c>
      <c r="J14" s="28"/>
      <c r="K14" s="28"/>
      <c r="L14" s="37"/>
    </row>
    <row r="15" ht="20.25" customHeight="1" spans="1:12">
      <c r="A15" s="9"/>
      <c r="B15" s="8"/>
      <c r="C15" s="20"/>
      <c r="D15" s="10" t="s">
        <v>233</v>
      </c>
      <c r="E15" s="10"/>
      <c r="F15" s="26" t="s">
        <v>44</v>
      </c>
      <c r="G15" s="16">
        <v>1</v>
      </c>
      <c r="H15" s="13">
        <v>5.6</v>
      </c>
      <c r="I15" s="27">
        <v>5.6</v>
      </c>
      <c r="J15" s="28"/>
      <c r="K15" s="28"/>
      <c r="L15" s="37"/>
    </row>
    <row r="16" ht="20.25" customHeight="1" spans="1:12">
      <c r="A16" s="9"/>
      <c r="B16" s="8"/>
      <c r="C16" s="35" t="s">
        <v>189</v>
      </c>
      <c r="D16" s="10" t="s">
        <v>234</v>
      </c>
      <c r="E16" s="10"/>
      <c r="F16" s="26" t="s">
        <v>81</v>
      </c>
      <c r="G16" s="16">
        <v>1</v>
      </c>
      <c r="H16" s="13">
        <v>5.55</v>
      </c>
      <c r="I16" s="27">
        <v>5.55</v>
      </c>
      <c r="J16" s="28"/>
      <c r="K16" s="28"/>
      <c r="L16" s="37"/>
    </row>
    <row r="17" ht="20.25" customHeight="1" spans="1:12">
      <c r="A17" s="9"/>
      <c r="B17" s="8"/>
      <c r="C17" s="35"/>
      <c r="D17" s="10" t="s">
        <v>235</v>
      </c>
      <c r="E17" s="10"/>
      <c r="F17" s="26" t="s">
        <v>81</v>
      </c>
      <c r="G17" s="16">
        <v>1</v>
      </c>
      <c r="H17" s="13">
        <v>5.55</v>
      </c>
      <c r="I17" s="27">
        <v>5.55</v>
      </c>
      <c r="J17" s="28"/>
      <c r="K17" s="28"/>
      <c r="L17" s="37"/>
    </row>
    <row r="18" ht="20.25" customHeight="1" spans="1:11">
      <c r="A18" s="9"/>
      <c r="B18" s="8"/>
      <c r="C18" s="20"/>
      <c r="D18" s="10" t="s">
        <v>236</v>
      </c>
      <c r="E18" s="10"/>
      <c r="F18" s="26" t="s">
        <v>44</v>
      </c>
      <c r="G18" s="16">
        <v>1</v>
      </c>
      <c r="H18" s="13">
        <v>5.55</v>
      </c>
      <c r="I18" s="27">
        <v>5.55</v>
      </c>
      <c r="J18" s="28"/>
      <c r="K18" s="28"/>
    </row>
    <row r="19" ht="20.25" customHeight="1" spans="1:11">
      <c r="A19" s="9"/>
      <c r="B19" s="8"/>
      <c r="C19" s="18" t="s">
        <v>198</v>
      </c>
      <c r="D19" s="10" t="s">
        <v>237</v>
      </c>
      <c r="E19" s="10"/>
      <c r="F19" s="26" t="s">
        <v>103</v>
      </c>
      <c r="G19" s="16">
        <v>1</v>
      </c>
      <c r="H19" s="13">
        <v>5.55</v>
      </c>
      <c r="I19" s="27">
        <v>5.55</v>
      </c>
      <c r="J19" s="28"/>
      <c r="K19" s="28"/>
    </row>
    <row r="20" ht="20.25" customHeight="1" spans="1:11">
      <c r="A20" s="9"/>
      <c r="B20" s="8"/>
      <c r="C20" s="20"/>
      <c r="D20" s="10" t="s">
        <v>238</v>
      </c>
      <c r="E20" s="10"/>
      <c r="F20" s="26" t="s">
        <v>103</v>
      </c>
      <c r="G20" s="16">
        <v>1</v>
      </c>
      <c r="H20" s="13">
        <v>5.55</v>
      </c>
      <c r="I20" s="27">
        <v>5.55</v>
      </c>
      <c r="J20" s="28"/>
      <c r="K20" s="28"/>
    </row>
    <row r="21" ht="20.25" customHeight="1" spans="1:11">
      <c r="A21" s="9"/>
      <c r="B21" s="8"/>
      <c r="C21" s="8" t="s">
        <v>202</v>
      </c>
      <c r="D21" s="10" t="s">
        <v>203</v>
      </c>
      <c r="E21" s="10"/>
      <c r="F21" s="26" t="s">
        <v>115</v>
      </c>
      <c r="G21" s="16">
        <v>1</v>
      </c>
      <c r="H21" s="13">
        <v>5.55</v>
      </c>
      <c r="I21" s="27">
        <v>5.55</v>
      </c>
      <c r="J21" s="28"/>
      <c r="K21" s="28"/>
    </row>
    <row r="22" ht="20.25" customHeight="1" spans="1:11">
      <c r="A22" s="9"/>
      <c r="B22" s="8" t="s">
        <v>205</v>
      </c>
      <c r="C22" s="18" t="s">
        <v>208</v>
      </c>
      <c r="D22" s="10" t="s">
        <v>239</v>
      </c>
      <c r="E22" s="10"/>
      <c r="F22" s="26" t="s">
        <v>240</v>
      </c>
      <c r="G22" s="16">
        <v>1</v>
      </c>
      <c r="H22" s="13">
        <v>6</v>
      </c>
      <c r="I22" s="27">
        <v>6</v>
      </c>
      <c r="J22" s="28"/>
      <c r="K22" s="28"/>
    </row>
    <row r="23" ht="42.95" customHeight="1" spans="1:11">
      <c r="A23" s="9"/>
      <c r="B23" s="8"/>
      <c r="C23" s="35"/>
      <c r="D23" s="10" t="s">
        <v>241</v>
      </c>
      <c r="E23" s="10"/>
      <c r="F23" s="26" t="s">
        <v>242</v>
      </c>
      <c r="G23" s="16">
        <v>1</v>
      </c>
      <c r="H23" s="13">
        <v>6</v>
      </c>
      <c r="I23" s="27">
        <v>6</v>
      </c>
      <c r="J23" s="28"/>
      <c r="K23" s="28"/>
    </row>
    <row r="24" ht="20.25" customHeight="1" spans="1:11">
      <c r="A24" s="9"/>
      <c r="B24" s="8"/>
      <c r="C24" s="20"/>
      <c r="D24" s="10" t="s">
        <v>243</v>
      </c>
      <c r="E24" s="10"/>
      <c r="F24" s="26" t="s">
        <v>244</v>
      </c>
      <c r="G24" s="16">
        <v>1</v>
      </c>
      <c r="H24" s="13">
        <v>6</v>
      </c>
      <c r="I24" s="27">
        <v>6</v>
      </c>
      <c r="J24" s="28"/>
      <c r="K24" s="28"/>
    </row>
    <row r="25" ht="20.25" customHeight="1" spans="1:11">
      <c r="A25" s="9"/>
      <c r="B25" s="8"/>
      <c r="C25" s="18" t="s">
        <v>216</v>
      </c>
      <c r="D25" s="10" t="s">
        <v>245</v>
      </c>
      <c r="E25" s="10"/>
      <c r="F25" s="26" t="s">
        <v>53</v>
      </c>
      <c r="G25" s="16">
        <v>1</v>
      </c>
      <c r="H25" s="13">
        <v>6</v>
      </c>
      <c r="I25" s="27">
        <v>6</v>
      </c>
      <c r="J25" s="28"/>
      <c r="K25" s="28"/>
    </row>
    <row r="26" ht="20.25" customHeight="1" spans="1:11">
      <c r="A26" s="9"/>
      <c r="B26" s="8"/>
      <c r="C26" s="20"/>
      <c r="D26" s="10" t="s">
        <v>246</v>
      </c>
      <c r="E26" s="10"/>
      <c r="F26" s="26" t="s">
        <v>53</v>
      </c>
      <c r="G26" s="16">
        <v>1</v>
      </c>
      <c r="H26" s="13">
        <v>6</v>
      </c>
      <c r="I26" s="27">
        <v>6</v>
      </c>
      <c r="J26" s="28"/>
      <c r="K26" s="28"/>
    </row>
    <row r="27" ht="20.25" customHeight="1" spans="1:11">
      <c r="A27" s="19"/>
      <c r="B27" s="8" t="s">
        <v>219</v>
      </c>
      <c r="C27" s="20" t="s">
        <v>139</v>
      </c>
      <c r="D27" s="10" t="s">
        <v>247</v>
      </c>
      <c r="E27" s="10"/>
      <c r="F27" s="26" t="s">
        <v>248</v>
      </c>
      <c r="G27" s="16">
        <v>1</v>
      </c>
      <c r="H27" s="8">
        <v>10</v>
      </c>
      <c r="I27" s="8">
        <v>10</v>
      </c>
      <c r="J27" s="28"/>
      <c r="K27" s="28"/>
    </row>
    <row r="28" ht="20.25" customHeight="1" spans="1:11">
      <c r="A28" s="21" t="s">
        <v>220</v>
      </c>
      <c r="B28" s="21"/>
      <c r="C28" s="21"/>
      <c r="D28" s="21"/>
      <c r="E28" s="21"/>
      <c r="F28" s="21"/>
      <c r="G28" s="21"/>
      <c r="H28" s="21">
        <f>SUM(H13:H27)+H6</f>
        <v>100</v>
      </c>
      <c r="I28" s="21">
        <f>SUM(I13:I27)+K6</f>
        <v>100</v>
      </c>
      <c r="J28" s="28"/>
      <c r="K28" s="28"/>
    </row>
    <row r="29" ht="20.25" customHeight="1" spans="1:11">
      <c r="A29" s="22" t="s">
        <v>221</v>
      </c>
      <c r="B29" s="23" t="s">
        <v>222</v>
      </c>
      <c r="C29" s="24"/>
      <c r="D29" s="24"/>
      <c r="E29" s="24"/>
      <c r="F29" s="24"/>
      <c r="G29" s="24"/>
      <c r="H29" s="24"/>
      <c r="I29" s="24"/>
      <c r="J29" s="24"/>
      <c r="K29" s="34"/>
    </row>
    <row r="30" ht="20.25" customHeight="1" spans="1:11">
      <c r="A30" s="25" t="s">
        <v>223</v>
      </c>
      <c r="B30" s="25"/>
      <c r="C30" s="25"/>
      <c r="D30" s="25"/>
      <c r="E30" s="25"/>
      <c r="F30" s="25"/>
      <c r="G30" s="25"/>
      <c r="H30" s="25"/>
      <c r="I30" s="25"/>
      <c r="J30" s="25"/>
      <c r="K30" s="25"/>
    </row>
    <row r="31" ht="48" customHeight="1" spans="1:11">
      <c r="A31" s="25" t="s">
        <v>224</v>
      </c>
      <c r="B31" s="25"/>
      <c r="C31" s="25"/>
      <c r="D31" s="25"/>
      <c r="E31" s="25"/>
      <c r="F31" s="25"/>
      <c r="G31" s="25"/>
      <c r="H31" s="25"/>
      <c r="I31" s="25"/>
      <c r="J31" s="25"/>
      <c r="K31" s="25"/>
    </row>
    <row r="32" ht="45" customHeight="1" spans="1:11">
      <c r="A32" s="25" t="s">
        <v>249</v>
      </c>
      <c r="B32" s="25"/>
      <c r="C32" s="25"/>
      <c r="D32" s="25"/>
      <c r="E32" s="25"/>
      <c r="F32" s="25"/>
      <c r="G32" s="25"/>
      <c r="H32" s="25"/>
      <c r="I32" s="25"/>
      <c r="J32" s="25"/>
      <c r="K32" s="25"/>
    </row>
  </sheetData>
  <mergeCells count="73">
    <mergeCell ref="A1:K1"/>
    <mergeCell ref="A2:B2"/>
    <mergeCell ref="C2:K2"/>
    <mergeCell ref="A3:B3"/>
    <mergeCell ref="C3:F3"/>
    <mergeCell ref="H3:K3"/>
    <mergeCell ref="C6:D6"/>
    <mergeCell ref="H6:I6"/>
    <mergeCell ref="C7:D7"/>
    <mergeCell ref="H7:I7"/>
    <mergeCell ref="C8:D8"/>
    <mergeCell ref="H8:I8"/>
    <mergeCell ref="C9:D9"/>
    <mergeCell ref="H9:I9"/>
    <mergeCell ref="B10:F10"/>
    <mergeCell ref="G10:K10"/>
    <mergeCell ref="B11:F11"/>
    <mergeCell ref="G11:K11"/>
    <mergeCell ref="D12:E12"/>
    <mergeCell ref="J12:K12"/>
    <mergeCell ref="D13:E13"/>
    <mergeCell ref="J13:K13"/>
    <mergeCell ref="D14:E14"/>
    <mergeCell ref="J14:K14"/>
    <mergeCell ref="D15:E15"/>
    <mergeCell ref="J15:K15"/>
    <mergeCell ref="D16:E16"/>
    <mergeCell ref="J16:K16"/>
    <mergeCell ref="D17:E17"/>
    <mergeCell ref="J17:K17"/>
    <mergeCell ref="D18:E18"/>
    <mergeCell ref="J18:K18"/>
    <mergeCell ref="D19:E19"/>
    <mergeCell ref="J19:K19"/>
    <mergeCell ref="D20:E20"/>
    <mergeCell ref="J20:K20"/>
    <mergeCell ref="D21:E21"/>
    <mergeCell ref="J21:K21"/>
    <mergeCell ref="D22:E22"/>
    <mergeCell ref="J22:K22"/>
    <mergeCell ref="D23:E23"/>
    <mergeCell ref="J23:K23"/>
    <mergeCell ref="D24:E24"/>
    <mergeCell ref="J24:K24"/>
    <mergeCell ref="D25:E25"/>
    <mergeCell ref="J25:K25"/>
    <mergeCell ref="D26:E26"/>
    <mergeCell ref="J26:K26"/>
    <mergeCell ref="D27:E27"/>
    <mergeCell ref="J27:K27"/>
    <mergeCell ref="A28:G28"/>
    <mergeCell ref="J28:K28"/>
    <mergeCell ref="B29:K29"/>
    <mergeCell ref="A30:K30"/>
    <mergeCell ref="A31:K31"/>
    <mergeCell ref="A32:K32"/>
    <mergeCell ref="A10:A11"/>
    <mergeCell ref="A12:A27"/>
    <mergeCell ref="B13:B21"/>
    <mergeCell ref="B22:B26"/>
    <mergeCell ref="C13:C15"/>
    <mergeCell ref="C16:C18"/>
    <mergeCell ref="C19:C20"/>
    <mergeCell ref="C22:C24"/>
    <mergeCell ref="C25:C26"/>
    <mergeCell ref="E4:E5"/>
    <mergeCell ref="F4:F5"/>
    <mergeCell ref="G4:G5"/>
    <mergeCell ref="J4:J5"/>
    <mergeCell ref="K4:K5"/>
    <mergeCell ref="H4:I5"/>
    <mergeCell ref="A4:B9"/>
    <mergeCell ref="C4:D5"/>
  </mergeCells>
  <pageMargins left="0.75" right="0.75" top="1" bottom="1" header="0.5" footer="0.5"/>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9"/>
  <sheetViews>
    <sheetView workbookViewId="0">
      <selection activeCell="C3" sqref="C3:F3"/>
    </sheetView>
  </sheetViews>
  <sheetFormatPr defaultColWidth="9" defaultRowHeight="13.5"/>
  <cols>
    <col min="2" max="2" width="12" customWidth="1"/>
    <col min="3" max="3" width="13.3833333333333" customWidth="1"/>
    <col min="5" max="5" width="13.75" customWidth="1"/>
    <col min="6" max="6" width="16.25" customWidth="1"/>
    <col min="7" max="7" width="10.3833333333333" customWidth="1"/>
    <col min="8" max="8" width="7.63333333333333" customWidth="1"/>
    <col min="9" max="9" width="7.13333333333333" customWidth="1"/>
    <col min="11" max="11" width="20.1333333333333" customWidth="1"/>
  </cols>
  <sheetData>
    <row r="1" ht="42" customHeight="1" spans="1:11">
      <c r="A1" s="1" t="s">
        <v>250</v>
      </c>
      <c r="B1" s="1"/>
      <c r="C1" s="1"/>
      <c r="D1" s="1"/>
      <c r="E1" s="1"/>
      <c r="F1" s="1"/>
      <c r="G1" s="1"/>
      <c r="H1" s="1"/>
      <c r="I1" s="1"/>
      <c r="J1" s="1"/>
      <c r="K1" s="1"/>
    </row>
    <row r="2" ht="20.25" customHeight="1" spans="1:11">
      <c r="A2" s="2" t="s">
        <v>152</v>
      </c>
      <c r="B2" s="2"/>
      <c r="C2" s="2" t="s">
        <v>165</v>
      </c>
      <c r="D2" s="2"/>
      <c r="E2" s="2"/>
      <c r="F2" s="2"/>
      <c r="G2" s="2"/>
      <c r="H2" s="2"/>
      <c r="I2" s="2"/>
      <c r="J2" s="2"/>
      <c r="K2" s="2"/>
    </row>
    <row r="3" ht="20.25" customHeight="1" spans="1:11">
      <c r="A3" s="2" t="s">
        <v>153</v>
      </c>
      <c r="B3" s="2"/>
      <c r="C3" s="3" t="s">
        <v>13</v>
      </c>
      <c r="D3" s="3"/>
      <c r="E3" s="3"/>
      <c r="F3" s="3"/>
      <c r="G3" s="2" t="s">
        <v>168</v>
      </c>
      <c r="H3" s="2" t="s">
        <v>13</v>
      </c>
      <c r="I3" s="2"/>
      <c r="J3" s="2"/>
      <c r="K3" s="2"/>
    </row>
    <row r="4" ht="20.25" customHeight="1" spans="1:11">
      <c r="A4" s="2" t="s">
        <v>154</v>
      </c>
      <c r="B4" s="2"/>
      <c r="C4" s="2"/>
      <c r="D4" s="2"/>
      <c r="E4" s="2" t="s">
        <v>15</v>
      </c>
      <c r="F4" s="2" t="s">
        <v>169</v>
      </c>
      <c r="G4" s="2" t="s">
        <v>170</v>
      </c>
      <c r="H4" s="2" t="s">
        <v>19</v>
      </c>
      <c r="I4" s="2"/>
      <c r="J4" s="2" t="s">
        <v>171</v>
      </c>
      <c r="K4" s="2" t="s">
        <v>20</v>
      </c>
    </row>
    <row r="5" ht="20.25" customHeight="1" spans="1:11">
      <c r="A5" s="2"/>
      <c r="B5" s="2"/>
      <c r="C5" s="2"/>
      <c r="D5" s="2"/>
      <c r="E5" s="2"/>
      <c r="F5" s="2"/>
      <c r="G5" s="2"/>
      <c r="H5" s="2"/>
      <c r="I5" s="2"/>
      <c r="J5" s="2"/>
      <c r="K5" s="2"/>
    </row>
    <row r="6" ht="20.25" customHeight="1" spans="1:11">
      <c r="A6" s="2"/>
      <c r="B6" s="2"/>
      <c r="C6" s="4" t="s">
        <v>172</v>
      </c>
      <c r="D6" s="4"/>
      <c r="E6" s="3">
        <f t="shared" ref="E6:G6" si="0">E7+E8+E9</f>
        <v>123</v>
      </c>
      <c r="F6" s="3">
        <f t="shared" si="0"/>
        <v>123</v>
      </c>
      <c r="G6" s="3">
        <f t="shared" si="0"/>
        <v>123</v>
      </c>
      <c r="H6" s="3">
        <v>10</v>
      </c>
      <c r="I6" s="3"/>
      <c r="J6" s="26">
        <f>G6/F6</f>
        <v>1</v>
      </c>
      <c r="K6" s="2">
        <f>H6*J6</f>
        <v>10</v>
      </c>
    </row>
    <row r="7" ht="20.25" customHeight="1" spans="1:11">
      <c r="A7" s="2"/>
      <c r="B7" s="2"/>
      <c r="C7" s="2" t="s">
        <v>173</v>
      </c>
      <c r="D7" s="2"/>
      <c r="E7" s="3">
        <v>123</v>
      </c>
      <c r="F7" s="3">
        <v>123</v>
      </c>
      <c r="G7" s="3">
        <v>123</v>
      </c>
      <c r="H7" s="3" t="s">
        <v>23</v>
      </c>
      <c r="I7" s="3"/>
      <c r="J7" s="3" t="s">
        <v>226</v>
      </c>
      <c r="K7" s="2" t="s">
        <v>23</v>
      </c>
    </row>
    <row r="8" ht="20.25" customHeight="1" spans="1:11">
      <c r="A8" s="2"/>
      <c r="B8" s="2"/>
      <c r="C8" s="2" t="s">
        <v>174</v>
      </c>
      <c r="D8" s="2"/>
      <c r="E8" s="3">
        <v>0</v>
      </c>
      <c r="F8" s="3">
        <v>0</v>
      </c>
      <c r="G8" s="3">
        <v>0</v>
      </c>
      <c r="H8" s="3" t="s">
        <v>23</v>
      </c>
      <c r="I8" s="3"/>
      <c r="J8" s="3" t="s">
        <v>226</v>
      </c>
      <c r="K8" s="2" t="s">
        <v>23</v>
      </c>
    </row>
    <row r="9" ht="20.25" customHeight="1" spans="1:11">
      <c r="A9" s="2"/>
      <c r="B9" s="2"/>
      <c r="C9" s="2" t="s">
        <v>175</v>
      </c>
      <c r="D9" s="2"/>
      <c r="E9" s="3">
        <v>0</v>
      </c>
      <c r="F9" s="3">
        <v>0</v>
      </c>
      <c r="G9" s="3">
        <v>0</v>
      </c>
      <c r="H9" s="3" t="s">
        <v>23</v>
      </c>
      <c r="I9" s="3"/>
      <c r="J9" s="3" t="s">
        <v>226</v>
      </c>
      <c r="K9" s="2" t="s">
        <v>23</v>
      </c>
    </row>
    <row r="10" ht="20.25" customHeight="1" spans="1:11">
      <c r="A10" s="2" t="s">
        <v>176</v>
      </c>
      <c r="B10" s="2" t="s">
        <v>26</v>
      </c>
      <c r="C10" s="2"/>
      <c r="D10" s="2"/>
      <c r="E10" s="2"/>
      <c r="F10" s="2"/>
      <c r="G10" s="2" t="s">
        <v>177</v>
      </c>
      <c r="H10" s="2"/>
      <c r="I10" s="2"/>
      <c r="J10" s="2"/>
      <c r="K10" s="2"/>
    </row>
    <row r="11" ht="98" customHeight="1" spans="1:11">
      <c r="A11" s="2"/>
      <c r="B11" s="5" t="s">
        <v>251</v>
      </c>
      <c r="C11" s="5"/>
      <c r="D11" s="5"/>
      <c r="E11" s="5"/>
      <c r="F11" s="5"/>
      <c r="G11" s="6" t="s">
        <v>252</v>
      </c>
      <c r="H11" s="6"/>
      <c r="I11" s="6"/>
      <c r="J11" s="6"/>
      <c r="K11" s="6"/>
    </row>
    <row r="12" ht="20.25" customHeight="1" spans="1:11">
      <c r="A12" s="7" t="s">
        <v>180</v>
      </c>
      <c r="B12" s="8" t="s">
        <v>35</v>
      </c>
      <c r="C12" s="8" t="s">
        <v>36</v>
      </c>
      <c r="D12" s="8" t="s">
        <v>37</v>
      </c>
      <c r="E12" s="8"/>
      <c r="F12" s="8" t="s">
        <v>38</v>
      </c>
      <c r="G12" s="8" t="s">
        <v>39</v>
      </c>
      <c r="H12" s="8" t="s">
        <v>19</v>
      </c>
      <c r="I12" s="8" t="s">
        <v>20</v>
      </c>
      <c r="J12" s="8" t="s">
        <v>40</v>
      </c>
      <c r="K12" s="8"/>
    </row>
    <row r="13" ht="20" customHeight="1" spans="1:11">
      <c r="A13" s="9"/>
      <c r="B13" s="8" t="s">
        <v>181</v>
      </c>
      <c r="C13" s="8" t="s">
        <v>182</v>
      </c>
      <c r="D13" s="10" t="s">
        <v>253</v>
      </c>
      <c r="E13" s="10"/>
      <c r="F13" s="11" t="s">
        <v>44</v>
      </c>
      <c r="G13" s="12">
        <v>1</v>
      </c>
      <c r="H13" s="13">
        <v>3.57</v>
      </c>
      <c r="I13" s="27">
        <v>3.57</v>
      </c>
      <c r="J13" s="28"/>
      <c r="K13" s="28"/>
    </row>
    <row r="14" ht="20" customHeight="1" spans="1:11">
      <c r="A14" s="9"/>
      <c r="B14" s="8"/>
      <c r="C14" s="8"/>
      <c r="D14" s="10" t="s">
        <v>254</v>
      </c>
      <c r="E14" s="10"/>
      <c r="F14" s="14" t="s">
        <v>78</v>
      </c>
      <c r="G14" s="15" t="s">
        <v>79</v>
      </c>
      <c r="H14" s="13">
        <v>3.57</v>
      </c>
      <c r="I14" s="27">
        <v>3.57</v>
      </c>
      <c r="J14" s="29"/>
      <c r="K14" s="29"/>
    </row>
    <row r="15" ht="70" customHeight="1" spans="1:11">
      <c r="A15" s="9"/>
      <c r="B15" s="8"/>
      <c r="C15" s="8"/>
      <c r="D15" s="10" t="s">
        <v>255</v>
      </c>
      <c r="E15" s="10"/>
      <c r="F15" s="14" t="s">
        <v>74</v>
      </c>
      <c r="G15" s="16" t="s">
        <v>75</v>
      </c>
      <c r="H15" s="13">
        <v>3.57</v>
      </c>
      <c r="I15" s="27">
        <v>3</v>
      </c>
      <c r="J15" s="30" t="s">
        <v>76</v>
      </c>
      <c r="K15" s="30"/>
    </row>
    <row r="16" ht="20" customHeight="1" spans="1:11">
      <c r="A16" s="9"/>
      <c r="B16" s="8"/>
      <c r="C16" s="8"/>
      <c r="D16" s="10" t="s">
        <v>256</v>
      </c>
      <c r="E16" s="10"/>
      <c r="F16" s="11" t="s">
        <v>67</v>
      </c>
      <c r="G16" s="12">
        <v>1</v>
      </c>
      <c r="H16" s="13">
        <v>3.57</v>
      </c>
      <c r="I16" s="27">
        <v>3.57</v>
      </c>
      <c r="J16" s="8"/>
      <c r="K16" s="8"/>
    </row>
    <row r="17" ht="20" customHeight="1" spans="1:11">
      <c r="A17" s="9"/>
      <c r="B17" s="8"/>
      <c r="C17" s="8"/>
      <c r="D17" s="10" t="s">
        <v>188</v>
      </c>
      <c r="E17" s="10"/>
      <c r="F17" s="11" t="s">
        <v>67</v>
      </c>
      <c r="G17" s="12">
        <v>1</v>
      </c>
      <c r="H17" s="13">
        <v>3.59</v>
      </c>
      <c r="I17" s="27">
        <v>3.59</v>
      </c>
      <c r="J17" s="8"/>
      <c r="K17" s="8"/>
    </row>
    <row r="18" ht="20" customHeight="1" spans="1:11">
      <c r="A18" s="9"/>
      <c r="B18" s="8"/>
      <c r="C18" s="8" t="s">
        <v>189</v>
      </c>
      <c r="D18" s="10" t="s">
        <v>190</v>
      </c>
      <c r="E18" s="10"/>
      <c r="F18" s="11" t="s">
        <v>81</v>
      </c>
      <c r="G18" s="12">
        <v>1</v>
      </c>
      <c r="H18" s="13">
        <v>3.57</v>
      </c>
      <c r="I18" s="27">
        <v>3.57</v>
      </c>
      <c r="J18" s="8"/>
      <c r="K18" s="8"/>
    </row>
    <row r="19" ht="20" customHeight="1" spans="1:11">
      <c r="A19" s="9"/>
      <c r="B19" s="8"/>
      <c r="C19" s="8"/>
      <c r="D19" s="10" t="s">
        <v>193</v>
      </c>
      <c r="E19" s="10"/>
      <c r="F19" s="11" t="s">
        <v>81</v>
      </c>
      <c r="G19" s="16">
        <v>1</v>
      </c>
      <c r="H19" s="13">
        <v>3.57</v>
      </c>
      <c r="I19" s="27">
        <v>3.57</v>
      </c>
      <c r="J19" s="8"/>
      <c r="K19" s="8"/>
    </row>
    <row r="20" ht="20" customHeight="1" spans="1:11">
      <c r="A20" s="9"/>
      <c r="B20" s="8"/>
      <c r="C20" s="8"/>
      <c r="D20" s="10" t="s">
        <v>257</v>
      </c>
      <c r="E20" s="10"/>
      <c r="F20" s="11" t="s">
        <v>81</v>
      </c>
      <c r="G20" s="12">
        <v>1</v>
      </c>
      <c r="H20" s="13">
        <v>3.57</v>
      </c>
      <c r="I20" s="27">
        <v>3.57</v>
      </c>
      <c r="J20" s="8"/>
      <c r="K20" s="8"/>
    </row>
    <row r="21" ht="20" customHeight="1" spans="1:11">
      <c r="A21" s="9"/>
      <c r="B21" s="8"/>
      <c r="C21" s="8"/>
      <c r="D21" s="10" t="s">
        <v>196</v>
      </c>
      <c r="E21" s="10"/>
      <c r="F21" s="11" t="s">
        <v>81</v>
      </c>
      <c r="G21" s="12">
        <v>1</v>
      </c>
      <c r="H21" s="13">
        <v>3.57</v>
      </c>
      <c r="I21" s="27">
        <v>3.57</v>
      </c>
      <c r="J21" s="8"/>
      <c r="K21" s="8"/>
    </row>
    <row r="22" ht="20" customHeight="1" spans="1:11">
      <c r="A22" s="9"/>
      <c r="B22" s="8"/>
      <c r="C22" s="8"/>
      <c r="D22" s="10" t="s">
        <v>197</v>
      </c>
      <c r="E22" s="10"/>
      <c r="F22" s="11" t="s">
        <v>100</v>
      </c>
      <c r="G22" s="17">
        <v>0.9441</v>
      </c>
      <c r="H22" s="13">
        <v>3.57</v>
      </c>
      <c r="I22" s="27">
        <v>3.57</v>
      </c>
      <c r="J22" s="8"/>
      <c r="K22" s="8"/>
    </row>
    <row r="23" ht="20" customHeight="1" spans="1:11">
      <c r="A23" s="9"/>
      <c r="B23" s="8"/>
      <c r="C23" s="8" t="s">
        <v>198</v>
      </c>
      <c r="D23" s="10" t="s">
        <v>258</v>
      </c>
      <c r="E23" s="10"/>
      <c r="F23" s="12" t="s">
        <v>103</v>
      </c>
      <c r="G23" s="12">
        <v>1</v>
      </c>
      <c r="H23" s="13">
        <v>3.57</v>
      </c>
      <c r="I23" s="27">
        <v>3.57</v>
      </c>
      <c r="J23" s="8"/>
      <c r="K23" s="8"/>
    </row>
    <row r="24" ht="20" customHeight="1" spans="1:11">
      <c r="A24" s="9"/>
      <c r="B24" s="8"/>
      <c r="C24" s="8"/>
      <c r="D24" s="10" t="s">
        <v>259</v>
      </c>
      <c r="E24" s="10"/>
      <c r="F24" s="12" t="s">
        <v>103</v>
      </c>
      <c r="G24" s="12">
        <v>1</v>
      </c>
      <c r="H24" s="13">
        <v>3.57</v>
      </c>
      <c r="I24" s="27">
        <v>3.57</v>
      </c>
      <c r="J24" s="8"/>
      <c r="K24" s="8"/>
    </row>
    <row r="25" ht="20" customHeight="1" spans="1:11">
      <c r="A25" s="9"/>
      <c r="B25" s="8"/>
      <c r="C25" s="8"/>
      <c r="D25" s="10" t="s">
        <v>260</v>
      </c>
      <c r="E25" s="10"/>
      <c r="F25" s="12" t="s">
        <v>103</v>
      </c>
      <c r="G25" s="12">
        <v>1</v>
      </c>
      <c r="H25" s="13">
        <v>3.57</v>
      </c>
      <c r="I25" s="27">
        <v>3.57</v>
      </c>
      <c r="J25" s="8"/>
      <c r="K25" s="8"/>
    </row>
    <row r="26" ht="20" customHeight="1" spans="1:11">
      <c r="A26" s="9"/>
      <c r="B26" s="8"/>
      <c r="C26" s="8" t="s">
        <v>202</v>
      </c>
      <c r="D26" s="10" t="s">
        <v>203</v>
      </c>
      <c r="E26" s="10"/>
      <c r="F26" s="12" t="s">
        <v>115</v>
      </c>
      <c r="G26" s="12">
        <v>1</v>
      </c>
      <c r="H26" s="13">
        <v>3.57</v>
      </c>
      <c r="I26" s="27">
        <v>3.57</v>
      </c>
      <c r="J26" s="8"/>
      <c r="K26" s="8"/>
    </row>
    <row r="27" ht="20" customHeight="1" spans="1:11">
      <c r="A27" s="9"/>
      <c r="B27" s="8" t="s">
        <v>205</v>
      </c>
      <c r="C27" s="8" t="s">
        <v>208</v>
      </c>
      <c r="D27" s="10" t="s">
        <v>261</v>
      </c>
      <c r="E27" s="10"/>
      <c r="F27" s="12" t="s">
        <v>262</v>
      </c>
      <c r="G27" s="12">
        <v>1</v>
      </c>
      <c r="H27" s="13">
        <v>5</v>
      </c>
      <c r="I27" s="27">
        <v>5</v>
      </c>
      <c r="J27" s="8"/>
      <c r="K27" s="8"/>
    </row>
    <row r="28" ht="20" customHeight="1" spans="1:11">
      <c r="A28" s="9"/>
      <c r="B28" s="8"/>
      <c r="C28" s="8"/>
      <c r="D28" s="10" t="s">
        <v>263</v>
      </c>
      <c r="E28" s="10"/>
      <c r="F28" s="12" t="s">
        <v>242</v>
      </c>
      <c r="G28" s="12">
        <v>1</v>
      </c>
      <c r="H28" s="13">
        <v>5</v>
      </c>
      <c r="I28" s="27">
        <v>5</v>
      </c>
      <c r="J28" s="8"/>
      <c r="K28" s="8"/>
    </row>
    <row r="29" ht="20" customHeight="1" spans="1:11">
      <c r="A29" s="9"/>
      <c r="B29" s="8"/>
      <c r="C29" s="8"/>
      <c r="D29" s="10" t="s">
        <v>264</v>
      </c>
      <c r="E29" s="10"/>
      <c r="F29" s="12" t="s">
        <v>265</v>
      </c>
      <c r="G29" s="12">
        <v>1</v>
      </c>
      <c r="H29" s="13">
        <v>5</v>
      </c>
      <c r="I29" s="27">
        <v>5</v>
      </c>
      <c r="J29" s="31"/>
      <c r="K29" s="32"/>
    </row>
    <row r="30" ht="20" customHeight="1" spans="1:11">
      <c r="A30" s="9"/>
      <c r="B30" s="8"/>
      <c r="C30" s="8" t="s">
        <v>216</v>
      </c>
      <c r="D30" s="10" t="s">
        <v>218</v>
      </c>
      <c r="E30" s="10"/>
      <c r="F30" s="12" t="s">
        <v>53</v>
      </c>
      <c r="G30" s="12">
        <v>1</v>
      </c>
      <c r="H30" s="13">
        <v>5</v>
      </c>
      <c r="I30" s="27">
        <v>5</v>
      </c>
      <c r="J30" s="8"/>
      <c r="K30" s="8"/>
    </row>
    <row r="31" ht="20" customHeight="1" spans="1:11">
      <c r="A31" s="9"/>
      <c r="B31" s="8"/>
      <c r="C31" s="8"/>
      <c r="D31" s="10" t="s">
        <v>266</v>
      </c>
      <c r="E31" s="10"/>
      <c r="F31" s="12" t="s">
        <v>53</v>
      </c>
      <c r="G31" s="12">
        <v>1</v>
      </c>
      <c r="H31" s="13">
        <v>5</v>
      </c>
      <c r="I31" s="27">
        <v>5</v>
      </c>
      <c r="J31" s="31"/>
      <c r="K31" s="32"/>
    </row>
    <row r="32" ht="20" customHeight="1" spans="1:11">
      <c r="A32" s="9"/>
      <c r="B32" s="8"/>
      <c r="C32" s="8"/>
      <c r="D32" s="10" t="s">
        <v>267</v>
      </c>
      <c r="E32" s="10"/>
      <c r="F32" s="12" t="s">
        <v>53</v>
      </c>
      <c r="G32" s="12">
        <v>1</v>
      </c>
      <c r="H32" s="13">
        <v>5</v>
      </c>
      <c r="I32" s="27">
        <v>5</v>
      </c>
      <c r="J32" s="28"/>
      <c r="K32" s="28"/>
    </row>
    <row r="33" ht="20" customHeight="1" spans="1:11">
      <c r="A33" s="9"/>
      <c r="B33" s="18" t="s">
        <v>219</v>
      </c>
      <c r="C33" s="18" t="s">
        <v>139</v>
      </c>
      <c r="D33" s="10" t="s">
        <v>145</v>
      </c>
      <c r="E33" s="10"/>
      <c r="F33" s="12" t="s">
        <v>81</v>
      </c>
      <c r="G33" s="12">
        <v>1</v>
      </c>
      <c r="H33" s="13">
        <v>5</v>
      </c>
      <c r="I33" s="27">
        <v>5</v>
      </c>
      <c r="J33" s="31"/>
      <c r="K33" s="32"/>
    </row>
    <row r="34" ht="20" customHeight="1" spans="1:11">
      <c r="A34" s="19"/>
      <c r="B34" s="20"/>
      <c r="C34" s="20"/>
      <c r="D34" s="10" t="s">
        <v>268</v>
      </c>
      <c r="E34" s="10"/>
      <c r="F34" s="12" t="s">
        <v>81</v>
      </c>
      <c r="G34" s="12">
        <v>1</v>
      </c>
      <c r="H34" s="13">
        <v>5</v>
      </c>
      <c r="I34" s="27">
        <v>5</v>
      </c>
      <c r="J34" s="31"/>
      <c r="K34" s="32"/>
    </row>
    <row r="35" ht="20" customHeight="1" spans="1:11">
      <c r="A35" s="21" t="s">
        <v>220</v>
      </c>
      <c r="B35" s="21"/>
      <c r="C35" s="21"/>
      <c r="D35" s="21"/>
      <c r="E35" s="21"/>
      <c r="F35" s="21"/>
      <c r="G35" s="21"/>
      <c r="H35" s="8">
        <v>100</v>
      </c>
      <c r="I35" s="8">
        <f>SUM(I13:I34)+K6</f>
        <v>99.43</v>
      </c>
      <c r="J35" s="33"/>
      <c r="K35" s="33"/>
    </row>
    <row r="36" ht="18" customHeight="1" spans="1:11">
      <c r="A36" s="22" t="s">
        <v>221</v>
      </c>
      <c r="B36" s="23" t="s">
        <v>222</v>
      </c>
      <c r="C36" s="24"/>
      <c r="D36" s="24"/>
      <c r="E36" s="24"/>
      <c r="F36" s="24"/>
      <c r="G36" s="24"/>
      <c r="H36" s="24"/>
      <c r="I36" s="24"/>
      <c r="J36" s="24"/>
      <c r="K36" s="34"/>
    </row>
    <row r="37" ht="23" customHeight="1" spans="1:11">
      <c r="A37" s="25" t="s">
        <v>223</v>
      </c>
      <c r="B37" s="25"/>
      <c r="C37" s="25"/>
      <c r="D37" s="25"/>
      <c r="E37" s="25"/>
      <c r="F37" s="25"/>
      <c r="G37" s="25"/>
      <c r="H37" s="25"/>
      <c r="I37" s="25"/>
      <c r="J37" s="25"/>
      <c r="K37" s="25"/>
    </row>
    <row r="38" ht="44.1" customHeight="1" spans="1:11">
      <c r="A38" s="25" t="s">
        <v>224</v>
      </c>
      <c r="B38" s="25"/>
      <c r="C38" s="25"/>
      <c r="D38" s="25"/>
      <c r="E38" s="25"/>
      <c r="F38" s="25"/>
      <c r="G38" s="25"/>
      <c r="H38" s="25"/>
      <c r="I38" s="25"/>
      <c r="J38" s="25"/>
      <c r="K38" s="25"/>
    </row>
    <row r="39" ht="42" customHeight="1" spans="1:11">
      <c r="A39" s="25" t="s">
        <v>249</v>
      </c>
      <c r="B39" s="25"/>
      <c r="C39" s="25"/>
      <c r="D39" s="25"/>
      <c r="E39" s="25"/>
      <c r="F39" s="25"/>
      <c r="G39" s="25"/>
      <c r="H39" s="25"/>
      <c r="I39" s="25"/>
      <c r="J39" s="25"/>
      <c r="K39" s="25"/>
    </row>
  </sheetData>
  <mergeCells count="89">
    <mergeCell ref="A1:K1"/>
    <mergeCell ref="A2:B2"/>
    <mergeCell ref="C2:K2"/>
    <mergeCell ref="A3:B3"/>
    <mergeCell ref="C3:F3"/>
    <mergeCell ref="H3:K3"/>
    <mergeCell ref="C6:D6"/>
    <mergeCell ref="H6:I6"/>
    <mergeCell ref="C7:D7"/>
    <mergeCell ref="H7:I7"/>
    <mergeCell ref="C8:D8"/>
    <mergeCell ref="H8:I8"/>
    <mergeCell ref="C9:D9"/>
    <mergeCell ref="H9:I9"/>
    <mergeCell ref="B10:F10"/>
    <mergeCell ref="G10:K10"/>
    <mergeCell ref="B11:F11"/>
    <mergeCell ref="G11:K11"/>
    <mergeCell ref="D12:E12"/>
    <mergeCell ref="J12:K12"/>
    <mergeCell ref="D13:E13"/>
    <mergeCell ref="J13:K13"/>
    <mergeCell ref="D14:E14"/>
    <mergeCell ref="J14:K14"/>
    <mergeCell ref="D15:E15"/>
    <mergeCell ref="J15:K15"/>
    <mergeCell ref="D16:E16"/>
    <mergeCell ref="J16:K16"/>
    <mergeCell ref="D17:E17"/>
    <mergeCell ref="J17:K17"/>
    <mergeCell ref="D18:E18"/>
    <mergeCell ref="J18:K18"/>
    <mergeCell ref="D19:E19"/>
    <mergeCell ref="J19:K19"/>
    <mergeCell ref="D20:E20"/>
    <mergeCell ref="J20:K20"/>
    <mergeCell ref="D21:E21"/>
    <mergeCell ref="J21:K21"/>
    <mergeCell ref="D22:E22"/>
    <mergeCell ref="J22:K22"/>
    <mergeCell ref="D23:E23"/>
    <mergeCell ref="J23:K23"/>
    <mergeCell ref="D24:E24"/>
    <mergeCell ref="J24:K24"/>
    <mergeCell ref="D25:E25"/>
    <mergeCell ref="J25:K25"/>
    <mergeCell ref="D26:E26"/>
    <mergeCell ref="J26:K26"/>
    <mergeCell ref="D27:E27"/>
    <mergeCell ref="J27:K27"/>
    <mergeCell ref="D28:E28"/>
    <mergeCell ref="J28:K28"/>
    <mergeCell ref="D29:E29"/>
    <mergeCell ref="J29:K29"/>
    <mergeCell ref="D30:E30"/>
    <mergeCell ref="J30:K30"/>
    <mergeCell ref="D31:E31"/>
    <mergeCell ref="J31:K31"/>
    <mergeCell ref="D32:E32"/>
    <mergeCell ref="J32:K32"/>
    <mergeCell ref="D33:E33"/>
    <mergeCell ref="J33:K33"/>
    <mergeCell ref="D34:E34"/>
    <mergeCell ref="J34:K34"/>
    <mergeCell ref="A35:G35"/>
    <mergeCell ref="J35:K35"/>
    <mergeCell ref="B36:K36"/>
    <mergeCell ref="A37:K37"/>
    <mergeCell ref="A38:K38"/>
    <mergeCell ref="A39:K39"/>
    <mergeCell ref="A10:A11"/>
    <mergeCell ref="A12:A34"/>
    <mergeCell ref="B13:B26"/>
    <mergeCell ref="B27:B32"/>
    <mergeCell ref="B33:B34"/>
    <mergeCell ref="C13:C17"/>
    <mergeCell ref="C18:C22"/>
    <mergeCell ref="C23:C25"/>
    <mergeCell ref="C27:C29"/>
    <mergeCell ref="C30:C32"/>
    <mergeCell ref="C33:C34"/>
    <mergeCell ref="E4:E5"/>
    <mergeCell ref="F4:F5"/>
    <mergeCell ref="G4:G5"/>
    <mergeCell ref="J4:J5"/>
    <mergeCell ref="K4:K5"/>
    <mergeCell ref="H4:I5"/>
    <mergeCell ref="A4:B9"/>
    <mergeCell ref="C4:D5"/>
  </mergeCells>
  <pageMargins left="0.75" right="0.75" top="1" bottom="1" header="0.5" footer="0.5"/>
  <pageSetup paperSize="9" orientation="landscape" horizontalDpi="1200" verticalDpi="12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封面</vt:lpstr>
      <vt:lpstr>目录</vt:lpstr>
      <vt:lpstr>省级部门整体支出绩效自评表</vt:lpstr>
      <vt:lpstr>部门预算项目支出绩效自评结果汇总表</vt:lpstr>
      <vt:lpstr>办案业务费项目绩效自评表</vt:lpstr>
      <vt:lpstr>物业费项目绩效自评表</vt:lpstr>
      <vt:lpstr>业务费项目绩效自评表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征服天堂</cp:lastModifiedBy>
  <dcterms:created xsi:type="dcterms:W3CDTF">2018-12-05T00:45:00Z</dcterms:created>
  <cp:lastPrinted>2020-03-12T02:25:00Z</cp:lastPrinted>
  <dcterms:modified xsi:type="dcterms:W3CDTF">2023-10-13T01:56:07Z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KSOReadingLayout">
    <vt:bool>false</vt:bool>
  </property>
  <property fmtid="{D5CDD505-2E9C-101B-9397-08002B2CF9AE}" pid="4" name="ICV">
    <vt:lpwstr>3ABBD4A9BCEE40A8BEC8597EB8023B06</vt:lpwstr>
  </property>
</Properties>
</file>