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 tabRatio="989" activeTab="4"/>
  </bookViews>
  <sheets>
    <sheet name="封面" sheetId="10" r:id="rId1"/>
    <sheet name="目录" sheetId="12" r:id="rId2"/>
    <sheet name="省级部门（单位）整体支出绩效自评表" sheetId="4" r:id="rId3"/>
    <sheet name="部门预算项目支出绩效自评结果汇总表" sheetId="5" r:id="rId4"/>
    <sheet name="省级部门预算项目支出绩效自评表1" sheetId="2" r:id="rId5"/>
    <sheet name="省级部门预算项目支出绩效自评表2" sheetId="13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/>
  <c r="K6"/>
  <c r="H6"/>
  <c r="H11" i="5"/>
  <c r="G11"/>
  <c r="F11"/>
  <c r="E11"/>
  <c r="D11"/>
  <c r="I6"/>
  <c r="D6"/>
  <c r="J5"/>
  <c r="I5"/>
  <c r="D5"/>
  <c r="G14" i="4"/>
  <c r="G13"/>
  <c r="F7"/>
  <c r="F6"/>
  <c r="H5"/>
  <c r="F5"/>
  <c r="D5"/>
</calcChain>
</file>

<file path=xl/sharedStrings.xml><?xml version="1.0" encoding="utf-8"?>
<sst xmlns="http://schemas.openxmlformats.org/spreadsheetml/2006/main" count="512" uniqueCount="232">
  <si>
    <t>附件1</t>
  </si>
  <si>
    <r>
      <rPr>
        <b/>
        <sz val="36"/>
        <color theme="1"/>
        <rFont val="宋体"/>
        <charset val="134"/>
        <scheme val="minor"/>
      </rPr>
      <t>2023年度省级预算执行情况绩效自评报表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</si>
  <si>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编报部门（单位公章）：皋兰县人民法院</t>
  </si>
  <si>
    <t xml:space="preserve">                                 编报日期：2024年2月27日</t>
  </si>
  <si>
    <t xml:space="preserve">                                 联系人及电话：王亚楠   0931--5786580</t>
  </si>
  <si>
    <t>2023年度省级预算执行情况绩效自评报表目录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</si>
  <si>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</si>
  <si>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</si>
  <si>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</si>
  <si>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1.全省法院业务费</t>
  </si>
  <si>
    <t xml:space="preserve">  2.法庭运维费</t>
  </si>
  <si>
    <t>2023年度部门（单位）整体支出绩效自评表</t>
  </si>
  <si>
    <t>部门（单位）名称</t>
  </si>
  <si>
    <t>皋兰县人民法院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</si>
  <si>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</si>
  <si>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</si>
  <si>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</si>
  <si>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</si>
  <si>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</si>
  <si>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</si>
  <si>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</si>
  <si>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</si>
  <si>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</si>
  <si>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10</t>
  </si>
  <si>
    <t>其中：基本支出</t>
  </si>
  <si>
    <t>1200.88</t>
  </si>
  <si>
    <t>-</t>
  </si>
  <si>
    <t>项目支出</t>
  </si>
  <si>
    <t>307</t>
  </si>
  <si>
    <t>年度总体绩效目标
完成情况</t>
  </si>
  <si>
    <t>预期目标</t>
  </si>
  <si>
    <t>目标实际完成情况</t>
  </si>
  <si>
    <t>目标1：提高审判办案质效，使案件法定审限内结案率达到90%以上。</t>
  </si>
  <si>
    <t>目标1完成情况：我院本年度受理案件工作、审理执行案件工作、审判民商事案件工作、审判刑事案件案件、审判行政案件工作均已完成，有效保障了审判服务，案件法定审限内结案率达到99.06%。</t>
  </si>
  <si>
    <t>目标2：加强队伍素质能力建设，本年度计划开展相关业务培训活动，进一步提高干警业务能力，确保我院工作人员技能水平的提升。</t>
  </si>
  <si>
    <t>目标2完成情况：我院抓实教育培训，切实提升司法能力，加强能力建设，实施能力提升系列工程，培育复合型司法人才。</t>
  </si>
  <si>
    <t>目标3：保障我院装备购买等活动支出，保障法院日常运转，履行相关职能。</t>
  </si>
  <si>
    <t>目标3完成情况：完成装备购置工作，采购执法执勤用车1辆。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</si>
  <si>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</si>
  <si>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</si>
  <si>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</si>
  <si>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</si>
  <si>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</si>
  <si>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</si>
  <si>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</si>
  <si>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</si>
  <si>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</si>
  <si>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</si>
  <si>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/>
  </si>
  <si>
    <t>项目支出预算执行率</t>
  </si>
  <si>
    <t>“三公经费”控制率</t>
  </si>
  <si>
    <t>≤100%</t>
  </si>
  <si>
    <t>结转结余变动率</t>
  </si>
  <si>
    <t>≤0%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</si>
  <si>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</si>
  <si>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</si>
  <si>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</si>
  <si>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</si>
  <si>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</si>
  <si>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</si>
  <si>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</si>
  <si>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</si>
  <si>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</si>
  <si>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</si>
  <si>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</si>
  <si>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</si>
  <si>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</si>
  <si>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</si>
  <si>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</si>
  <si>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产出数量指标1-刑事案件审结率</t>
  </si>
  <si>
    <t>&gt;=90%</t>
  </si>
  <si>
    <t>产出数量指标2-民商事案件审结率</t>
  </si>
  <si>
    <t>&gt;=85%</t>
  </si>
  <si>
    <t>产出数量指标3-行政案件审结率</t>
  </si>
  <si>
    <t>产出数量指标4-执行案件结案率</t>
  </si>
  <si>
    <t>产出数量指标5-装备购置完成率</t>
  </si>
  <si>
    <t>100%</t>
  </si>
  <si>
    <t>产出数量指标6-维修改造项目完成率</t>
  </si>
  <si>
    <t>产出质量指标1-一审服判息诉率</t>
  </si>
  <si>
    <t>87.29%</t>
  </si>
  <si>
    <t>产出质量指标2-上诉案件改判率</t>
  </si>
  <si>
    <t>&lt;=6%</t>
  </si>
  <si>
    <t>3.19%</t>
  </si>
  <si>
    <t>产出质量指标3-上诉案件发回重审率</t>
  </si>
  <si>
    <t>&lt;=3%</t>
  </si>
  <si>
    <t>1.88%</t>
  </si>
  <si>
    <t>产出质量指标4-购置装备验收合格率</t>
  </si>
  <si>
    <t>产出质量指标5-维修改造项目验收合格率</t>
  </si>
  <si>
    <t>产出时效指标1-法定审限内结案率</t>
  </si>
  <si>
    <t>产出时效指标2-装备购置及时性</t>
  </si>
  <si>
    <t>及时</t>
  </si>
  <si>
    <t>产出时效指标3-维修改造项目完成及时性</t>
  </si>
  <si>
    <t>产出成本指标-成本控制情况</t>
  </si>
  <si>
    <t>在预算范围内</t>
  </si>
  <si>
    <t>部门效果目标</t>
  </si>
  <si>
    <t>经济效益指标-执行标的到位率</t>
  </si>
  <si>
    <t>&gt;=80%</t>
  </si>
  <si>
    <t>62.73%</t>
  </si>
  <si>
    <t>社会效益指标1-民商事案件调撤率</t>
  </si>
  <si>
    <t>&gt;=52%</t>
  </si>
  <si>
    <t>社会效益指标2-当庭宣判率</t>
  </si>
  <si>
    <t>社会效益指标3-一审案件陪审率</t>
  </si>
  <si>
    <t>&gt;=96%</t>
  </si>
  <si>
    <t>服务对象满意度</t>
  </si>
  <si>
    <t>当事人满意度</t>
  </si>
  <si>
    <t>92%</t>
  </si>
  <si>
    <t>社会影响</t>
  </si>
  <si>
    <t>单位获奖情况</t>
  </si>
  <si>
    <t>&gt;=1</t>
  </si>
  <si>
    <t>3</t>
  </si>
  <si>
    <t>违法违纪情况</t>
  </si>
  <si>
    <t>=0</t>
  </si>
  <si>
    <t>0</t>
  </si>
  <si>
    <t>能力建设</t>
  </si>
  <si>
    <t>长效管理</t>
  </si>
  <si>
    <t>中期规划建设完备程度</t>
  </si>
  <si>
    <t>完备</t>
  </si>
  <si>
    <t>98%</t>
  </si>
  <si>
    <t>党建工作开展规律性</t>
  </si>
  <si>
    <t>规律</t>
  </si>
  <si>
    <t>信息化管理覆盖率</t>
  </si>
  <si>
    <t>人力资源建设</t>
  </si>
  <si>
    <t>人员培训机制完备性</t>
  </si>
  <si>
    <t>档案管理</t>
  </si>
  <si>
    <t>档案管理完备性</t>
  </si>
  <si>
    <t>合计</t>
  </si>
  <si>
    <t>优秀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</si>
  <si>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</si>
  <si>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</si>
  <si>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</si>
  <si>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</si>
  <si>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</si>
  <si>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</si>
  <si>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</si>
  <si>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</si>
  <si>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</si>
  <si>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</si>
  <si>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</si>
  <si>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</si>
  <si>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</si>
  <si>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</si>
  <si>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</si>
  <si>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</si>
  <si>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</si>
  <si>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全省法院业务费</t>
  </si>
  <si>
    <t>法庭运维费</t>
  </si>
  <si>
    <t>2023年度部门预算项目支出绩效自评表</t>
  </si>
  <si>
    <t>项目名称：</t>
  </si>
  <si>
    <t>主管部门：</t>
  </si>
  <si>
    <t>实施单位：</t>
  </si>
  <si>
    <t>年初预算数
（万元）</t>
  </si>
  <si>
    <t>全年执行数（万元）</t>
  </si>
  <si>
    <t>执行率（%）</t>
  </si>
  <si>
    <t>年度资金总额</t>
  </si>
  <si>
    <t>118</t>
  </si>
  <si>
    <t>其中：财政拨款</t>
  </si>
  <si>
    <t>其他资金</t>
  </si>
  <si>
    <t>年度总体目标</t>
  </si>
  <si>
    <t>实际完成情况</t>
  </si>
  <si>
    <t>目标一："本年度通过实施全省法院业务费项目，不断完善我院审判机制，刑事案件审结率、民事案件审结率和商事案件审结率均达到95%以上，行政案件审结率达到100%，执行案件结案率达到91%以上，信访案件办结率达到100%，法定审限内结案率达到96%以上。”目标二："积极开展物业保障工作，为我院执法办案工作提供良好的办公环境。"</t>
  </si>
  <si>
    <t>本年度通过实施全省法院业务费项目，不断完善我院审判机制，刑事案件审结率、民事案件审结率和商事案件审结率均达到90%以上，执行案件结案率达到95%以上，法定审限内结案率达到96%以上；积极开展物业保障工作，为我院执法办案工作提供良好的办公环境。</t>
  </si>
  <si>
    <t>分值（权重）</t>
  </si>
  <si>
    <t>指标得分</t>
  </si>
  <si>
    <t>偏差原因分析及改进措施</t>
  </si>
  <si>
    <t>成本指标</t>
  </si>
  <si>
    <t>经济成本指标</t>
  </si>
  <si>
    <t>成本控制情况</t>
  </si>
  <si>
    <t>社会成本指标</t>
  </si>
  <si>
    <t>生态环境成本指标</t>
  </si>
  <si>
    <t>产出指标</t>
  </si>
  <si>
    <t>数量指标</t>
  </si>
  <si>
    <t>办公设备购置数量</t>
  </si>
  <si>
    <t>5套（个）</t>
  </si>
  <si>
    <t>30套（个）</t>
  </si>
  <si>
    <t>进一步细化年初绩效申报</t>
  </si>
  <si>
    <t>结案率</t>
  </si>
  <si>
    <t>物业管理面积</t>
  </si>
  <si>
    <t>10233㎡</t>
  </si>
  <si>
    <t>信息化运维服务完成率</t>
  </si>
  <si>
    <t>质量指标</t>
  </si>
  <si>
    <t>办公设备购置验收合格率</t>
  </si>
  <si>
    <t>物业管理合格率</t>
  </si>
  <si>
    <t>信息化运维服务验收合格率</t>
  </si>
  <si>
    <t>一审服判息诉率</t>
  </si>
  <si>
    <t>时效指标</t>
  </si>
  <si>
    <t>法定审限内结案率</t>
  </si>
  <si>
    <t>&gt;=95%</t>
  </si>
  <si>
    <t>物业服务保障工作开展及时性</t>
  </si>
  <si>
    <t>信息化运维工作及时性</t>
  </si>
  <si>
    <t>效益指标</t>
  </si>
  <si>
    <t>经济效益指标</t>
  </si>
  <si>
    <t>挽回经济损失效果</t>
  </si>
  <si>
    <t>显著</t>
  </si>
  <si>
    <t>社会效益指标</t>
  </si>
  <si>
    <t>维护社会稳定</t>
  </si>
  <si>
    <t>良好</t>
  </si>
  <si>
    <t>有效保障审判服务</t>
  </si>
  <si>
    <t>有效保障</t>
  </si>
  <si>
    <t>生态效益指标</t>
  </si>
  <si>
    <t>打击生态犯罪，维护生态秩序</t>
  </si>
  <si>
    <t>有效维护</t>
  </si>
  <si>
    <t>满意度指标</t>
  </si>
  <si>
    <t>服务对象满意度指标</t>
  </si>
  <si>
    <t>当事人满意程度</t>
  </si>
  <si>
    <t>工作人员满意程度</t>
  </si>
  <si>
    <t>总分</t>
  </si>
  <si>
    <t>100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</si>
  <si>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</si>
  <si>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</si>
  <si>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</si>
  <si>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成本指标20分、产出指标40分、效益指标20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</si>
  <si>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</si>
  <si>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16</t>
  </si>
  <si>
    <t>100.00</t>
  </si>
  <si>
    <t>0.00</t>
  </si>
  <si>
    <t>本年度法庭运行经费项目的实施为我院后勤服务提供保障，按时完成公务用车运行及维护工作，保障法庭水电供应，加大基层法庭的管护力度，有效保障我院设施设备的配备和日常环境的改善，为我院执法办案工作提供良好的办公环境。</t>
  </si>
  <si>
    <t>以上预期目标均完成</t>
  </si>
  <si>
    <t>20</t>
  </si>
  <si>
    <t>保障法庭个数</t>
  </si>
  <si>
    <t>=1个</t>
  </si>
  <si>
    <t>1个</t>
  </si>
  <si>
    <t>5</t>
  </si>
  <si>
    <t>公务用车运行维护工作完成率</t>
  </si>
  <si>
    <t>水电暖服务保障工作完成率</t>
  </si>
  <si>
    <t>维修维护项目</t>
  </si>
  <si>
    <t>水电暖运行通畅率</t>
  </si>
  <si>
    <t>公务用车运行维护工作开展及时性</t>
  </si>
  <si>
    <t>水电暖服务保障工作及时性</t>
  </si>
  <si>
    <t>维修维护工作完成及时性</t>
  </si>
  <si>
    <t>物业考核机制健全性</t>
  </si>
  <si>
    <t>保障</t>
  </si>
  <si>
    <t>工作人员满意度</t>
  </si>
</sst>
</file>

<file path=xl/styles.xml><?xml version="1.0" encoding="utf-8"?>
<styleSheet xmlns="http://schemas.openxmlformats.org/spreadsheetml/2006/main">
  <numFmts count="1"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Arial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/>
    <xf numFmtId="0" fontId="14" fillId="0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/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10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2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A7" sqref="A7"/>
    </sheetView>
  </sheetViews>
  <sheetFormatPr defaultColWidth="9" defaultRowHeight="13.5"/>
  <cols>
    <col min="1" max="1" width="181.375" customWidth="1"/>
  </cols>
  <sheetData>
    <row r="1" spans="1:11" ht="45" customHeight="1">
      <c r="A1" s="67" t="s">
        <v>0</v>
      </c>
    </row>
    <row r="2" spans="1:11" ht="149.25" customHeight="1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51" customHeight="1">
      <c r="A3" s="70"/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51" customHeight="1">
      <c r="A4" s="70"/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51" customHeight="1">
      <c r="A5" s="71" t="s">
        <v>2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ht="51" customHeight="1">
      <c r="A6" s="71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51" customHeight="1">
      <c r="A7" s="72" t="s">
        <v>4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s="62" customFormat="1" ht="27" customHeight="1">
      <c r="A8" s="73"/>
    </row>
    <row r="9" spans="1:11" s="62" customFormat="1" ht="27" customHeight="1"/>
    <row r="10" spans="1:11" s="62" customFormat="1" ht="27" customHeight="1"/>
  </sheetData>
  <phoneticPr fontId="28" type="noConversion"/>
  <pageMargins left="0.7" right="0.76" top="2.02" bottom="1.6" header="0.92" footer="1.06"/>
  <pageSetup paperSize="9" scale="7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C10" sqref="C10"/>
    </sheetView>
  </sheetViews>
  <sheetFormatPr defaultColWidth="9" defaultRowHeight="13.5"/>
  <cols>
    <col min="1" max="1" width="81.625" customWidth="1"/>
  </cols>
  <sheetData>
    <row r="1" spans="1:1">
      <c r="A1" s="63"/>
    </row>
    <row r="2" spans="1:1" ht="40.5" customHeight="1">
      <c r="A2" s="64" t="s">
        <v>5</v>
      </c>
    </row>
    <row r="3" spans="1:1" ht="19.5" customHeight="1">
      <c r="A3" s="63"/>
    </row>
    <row r="4" spans="1:1" s="62" customFormat="1" ht="30.75" customHeight="1">
      <c r="A4" s="65" t="s">
        <v>6</v>
      </c>
    </row>
    <row r="5" spans="1:1" s="62" customFormat="1" ht="30.75" customHeight="1">
      <c r="A5" s="65" t="s">
        <v>7</v>
      </c>
    </row>
    <row r="6" spans="1:1" s="62" customFormat="1" ht="30.75" customHeight="1">
      <c r="A6" s="65" t="s">
        <v>8</v>
      </c>
    </row>
    <row r="7" spans="1:1" s="62" customFormat="1" ht="30.75" customHeight="1">
      <c r="A7" s="66" t="s">
        <v>9</v>
      </c>
    </row>
    <row r="8" spans="1:1" s="62" customFormat="1" ht="30.75" customHeight="1">
      <c r="A8" s="66" t="s">
        <v>10</v>
      </c>
    </row>
    <row r="9" spans="1:1" s="62" customFormat="1" ht="30.75" customHeight="1">
      <c r="A9" s="66"/>
    </row>
    <row r="10" spans="1:1" s="62" customFormat="1" ht="30.75" customHeight="1">
      <c r="A10" s="66"/>
    </row>
    <row r="11" spans="1:1" s="62" customFormat="1" ht="30.75" customHeight="1">
      <c r="A11" s="66"/>
    </row>
    <row r="12" spans="1:1" s="62" customFormat="1" ht="30.75" customHeight="1">
      <c r="A12" s="66"/>
    </row>
    <row r="13" spans="1:1" s="62" customFormat="1" ht="30.75" customHeight="1">
      <c r="A13" s="66"/>
    </row>
    <row r="14" spans="1:1">
      <c r="A14" s="63"/>
    </row>
    <row r="15" spans="1:1">
      <c r="A15" s="63"/>
    </row>
  </sheetData>
  <phoneticPr fontId="2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topLeftCell="A7" workbookViewId="0">
      <selection activeCell="B5" sqref="B5"/>
    </sheetView>
  </sheetViews>
  <sheetFormatPr defaultColWidth="7.625" defaultRowHeight="12.75"/>
  <cols>
    <col min="1" max="1" width="25.125" style="37" customWidth="1"/>
    <col min="2" max="2" width="30" style="37" customWidth="1"/>
    <col min="3" max="3" width="26" style="37" customWidth="1"/>
    <col min="4" max="4" width="19.375" style="37" customWidth="1"/>
    <col min="5" max="5" width="19" style="37" customWidth="1"/>
    <col min="6" max="6" width="13.5" style="37" customWidth="1"/>
    <col min="7" max="7" width="11.25" style="37" customWidth="1"/>
    <col min="8" max="8" width="7" style="37" customWidth="1"/>
    <col min="9" max="9" width="12.125" style="37" customWidth="1"/>
    <col min="10" max="16384" width="7.625" style="37"/>
  </cols>
  <sheetData>
    <row r="1" spans="1:9" ht="53.45" customHeight="1">
      <c r="A1" s="74" t="s">
        <v>11</v>
      </c>
      <c r="B1" s="74"/>
      <c r="C1" s="74"/>
      <c r="D1" s="74"/>
      <c r="E1" s="74"/>
      <c r="F1" s="74"/>
      <c r="G1" s="74"/>
      <c r="H1" s="74"/>
      <c r="I1" s="74"/>
    </row>
    <row r="2" spans="1:9" ht="0.6" customHeight="1">
      <c r="A2" s="38"/>
      <c r="B2" s="38"/>
      <c r="C2" s="38"/>
      <c r="D2" s="38"/>
      <c r="E2" s="38"/>
      <c r="F2" s="38"/>
      <c r="G2" s="38"/>
      <c r="H2" s="39"/>
      <c r="I2" s="39"/>
    </row>
    <row r="3" spans="1:9" ht="23.45" customHeight="1">
      <c r="A3" s="40" t="s">
        <v>12</v>
      </c>
      <c r="B3" s="75" t="s">
        <v>13</v>
      </c>
      <c r="C3" s="75"/>
      <c r="D3" s="75"/>
      <c r="E3" s="75"/>
      <c r="F3" s="75"/>
      <c r="G3" s="75"/>
      <c r="H3" s="75"/>
      <c r="I3" s="75"/>
    </row>
    <row r="4" spans="1:9" ht="23.45" customHeight="1">
      <c r="A4" s="76" t="s">
        <v>14</v>
      </c>
      <c r="B4" s="42" t="s">
        <v>15</v>
      </c>
      <c r="C4" s="42" t="s">
        <v>16</v>
      </c>
      <c r="D4" s="42" t="s">
        <v>17</v>
      </c>
      <c r="E4" s="42" t="s">
        <v>18</v>
      </c>
      <c r="F4" s="42" t="s">
        <v>19</v>
      </c>
      <c r="G4" s="42" t="s">
        <v>20</v>
      </c>
      <c r="H4" s="76" t="s">
        <v>21</v>
      </c>
      <c r="I4" s="76"/>
    </row>
    <row r="5" spans="1:9" ht="23.45" customHeight="1">
      <c r="A5" s="76"/>
      <c r="B5" s="43" t="s">
        <v>22</v>
      </c>
      <c r="C5" s="44">
        <v>1507.88</v>
      </c>
      <c r="D5" s="44">
        <f>D6+D7</f>
        <v>2094.79</v>
      </c>
      <c r="E5" s="44">
        <v>1899.99</v>
      </c>
      <c r="F5" s="45">
        <f>SUM(E5/D5)</f>
        <v>0.907007384988471</v>
      </c>
      <c r="G5" s="43" t="s">
        <v>23</v>
      </c>
      <c r="H5" s="77">
        <f>G5*F5</f>
        <v>9.0700738498847109</v>
      </c>
      <c r="I5" s="77"/>
    </row>
    <row r="6" spans="1:9" ht="23.45" customHeight="1">
      <c r="A6" s="76"/>
      <c r="B6" s="43" t="s">
        <v>24</v>
      </c>
      <c r="C6" s="44" t="s">
        <v>25</v>
      </c>
      <c r="D6" s="44">
        <v>1396.46</v>
      </c>
      <c r="E6" s="44">
        <v>1395.01</v>
      </c>
      <c r="F6" s="45">
        <f>SUM(E6/D6)</f>
        <v>0.99896166019792898</v>
      </c>
      <c r="G6" s="43" t="s">
        <v>26</v>
      </c>
      <c r="H6" s="78"/>
      <c r="I6" s="78"/>
    </row>
    <row r="7" spans="1:9" ht="23.45" customHeight="1">
      <c r="A7" s="76"/>
      <c r="B7" s="43" t="s">
        <v>27</v>
      </c>
      <c r="C7" s="44" t="s">
        <v>28</v>
      </c>
      <c r="D7" s="44">
        <v>698.33</v>
      </c>
      <c r="E7" s="47">
        <v>504.98</v>
      </c>
      <c r="F7" s="45">
        <f>SUM(E7/D7)</f>
        <v>0.72312517004854404</v>
      </c>
      <c r="G7" s="43" t="s">
        <v>26</v>
      </c>
      <c r="H7" s="78"/>
      <c r="I7" s="78"/>
    </row>
    <row r="8" spans="1:9" ht="28.5" customHeight="1">
      <c r="A8" s="80" t="s">
        <v>29</v>
      </c>
      <c r="B8" s="79" t="s">
        <v>30</v>
      </c>
      <c r="C8" s="79"/>
      <c r="D8" s="79"/>
      <c r="E8" s="79" t="s">
        <v>31</v>
      </c>
      <c r="F8" s="79"/>
      <c r="G8" s="79"/>
      <c r="H8" s="80"/>
      <c r="I8" s="80"/>
    </row>
    <row r="9" spans="1:9" ht="45" customHeight="1">
      <c r="A9" s="79"/>
      <c r="B9" s="81" t="s">
        <v>32</v>
      </c>
      <c r="C9" s="81"/>
      <c r="D9" s="81"/>
      <c r="E9" s="81" t="s">
        <v>33</v>
      </c>
      <c r="F9" s="81"/>
      <c r="G9" s="81"/>
      <c r="H9" s="81"/>
      <c r="I9" s="81"/>
    </row>
    <row r="10" spans="1:9" ht="35.1" customHeight="1">
      <c r="A10" s="79"/>
      <c r="B10" s="81" t="s">
        <v>34</v>
      </c>
      <c r="C10" s="81"/>
      <c r="D10" s="81"/>
      <c r="E10" s="81" t="s">
        <v>35</v>
      </c>
      <c r="F10" s="81"/>
      <c r="G10" s="81"/>
      <c r="H10" s="81"/>
      <c r="I10" s="81"/>
    </row>
    <row r="11" spans="1:9" ht="29.1" customHeight="1">
      <c r="A11" s="79"/>
      <c r="B11" s="81" t="s">
        <v>36</v>
      </c>
      <c r="C11" s="81"/>
      <c r="D11" s="81"/>
      <c r="E11" s="81" t="s">
        <v>37</v>
      </c>
      <c r="F11" s="81"/>
      <c r="G11" s="81"/>
      <c r="H11" s="81"/>
      <c r="I11" s="81"/>
    </row>
    <row r="12" spans="1:9" ht="56.65" customHeight="1">
      <c r="A12" s="48" t="s">
        <v>38</v>
      </c>
      <c r="B12" s="48" t="s">
        <v>39</v>
      </c>
      <c r="C12" s="48" t="s">
        <v>40</v>
      </c>
      <c r="D12" s="48" t="s">
        <v>41</v>
      </c>
      <c r="E12" s="48" t="s">
        <v>42</v>
      </c>
      <c r="F12" s="48" t="s">
        <v>20</v>
      </c>
      <c r="G12" s="48" t="s">
        <v>21</v>
      </c>
      <c r="H12" s="82" t="s">
        <v>43</v>
      </c>
      <c r="I12" s="83"/>
    </row>
    <row r="13" spans="1:9" ht="28.15" customHeight="1">
      <c r="A13" s="91" t="s">
        <v>44</v>
      </c>
      <c r="B13" s="91" t="s">
        <v>45</v>
      </c>
      <c r="C13" s="50" t="s">
        <v>46</v>
      </c>
      <c r="D13" s="49" t="s">
        <v>47</v>
      </c>
      <c r="E13" s="51">
        <v>0.99896166019792898</v>
      </c>
      <c r="F13" s="52">
        <v>2</v>
      </c>
      <c r="G13" s="53">
        <f>F13*E13</f>
        <v>1.99792332039586</v>
      </c>
      <c r="H13" s="84" t="s">
        <v>48</v>
      </c>
      <c r="I13" s="85"/>
    </row>
    <row r="14" spans="1:9" ht="28.15" customHeight="1">
      <c r="A14" s="91"/>
      <c r="B14" s="91"/>
      <c r="C14" s="50" t="s">
        <v>49</v>
      </c>
      <c r="D14" s="49" t="s">
        <v>47</v>
      </c>
      <c r="E14" s="51">
        <v>0.72312517004854404</v>
      </c>
      <c r="F14" s="52">
        <v>2</v>
      </c>
      <c r="G14" s="53">
        <f>F14*E14</f>
        <v>1.4462503400970901</v>
      </c>
      <c r="H14" s="84" t="s">
        <v>48</v>
      </c>
      <c r="I14" s="85"/>
    </row>
    <row r="15" spans="1:9" ht="28.15" customHeight="1">
      <c r="A15" s="91"/>
      <c r="B15" s="91"/>
      <c r="C15" s="50" t="s">
        <v>50</v>
      </c>
      <c r="D15" s="49" t="s">
        <v>51</v>
      </c>
      <c r="E15" s="51">
        <v>0.99809999999999999</v>
      </c>
      <c r="F15" s="52">
        <v>2</v>
      </c>
      <c r="G15" s="55">
        <v>2</v>
      </c>
      <c r="H15" s="84" t="s">
        <v>48</v>
      </c>
      <c r="I15" s="85"/>
    </row>
    <row r="16" spans="1:9" ht="28.15" customHeight="1">
      <c r="A16" s="91"/>
      <c r="B16" s="91"/>
      <c r="C16" s="50" t="s">
        <v>52</v>
      </c>
      <c r="D16" s="49" t="s">
        <v>53</v>
      </c>
      <c r="E16" s="51">
        <v>-0.44700000000000001</v>
      </c>
      <c r="F16" s="52">
        <v>2</v>
      </c>
      <c r="G16" s="55">
        <v>2</v>
      </c>
      <c r="H16" s="84" t="s">
        <v>48</v>
      </c>
      <c r="I16" s="85"/>
    </row>
    <row r="17" spans="1:9" ht="28.15" customHeight="1">
      <c r="A17" s="91"/>
      <c r="B17" s="91" t="s">
        <v>54</v>
      </c>
      <c r="C17" s="50" t="s">
        <v>55</v>
      </c>
      <c r="D17" s="49" t="s">
        <v>56</v>
      </c>
      <c r="E17" s="49" t="s">
        <v>56</v>
      </c>
      <c r="F17" s="52">
        <v>2</v>
      </c>
      <c r="G17" s="55">
        <v>2</v>
      </c>
      <c r="H17" s="84" t="s">
        <v>48</v>
      </c>
      <c r="I17" s="85"/>
    </row>
    <row r="18" spans="1:9" ht="28.15" customHeight="1">
      <c r="A18" s="91"/>
      <c r="B18" s="91"/>
      <c r="C18" s="50" t="s">
        <v>57</v>
      </c>
      <c r="D18" s="49" t="s">
        <v>58</v>
      </c>
      <c r="E18" s="49" t="s">
        <v>58</v>
      </c>
      <c r="F18" s="52">
        <v>2</v>
      </c>
      <c r="G18" s="55">
        <v>2</v>
      </c>
      <c r="H18" s="84" t="s">
        <v>48</v>
      </c>
      <c r="I18" s="85"/>
    </row>
    <row r="19" spans="1:9" ht="28.15" customHeight="1">
      <c r="A19" s="91"/>
      <c r="B19" s="49" t="s">
        <v>59</v>
      </c>
      <c r="C19" s="50" t="s">
        <v>60</v>
      </c>
      <c r="D19" s="49" t="s">
        <v>58</v>
      </c>
      <c r="E19" s="49" t="s">
        <v>58</v>
      </c>
      <c r="F19" s="52">
        <v>2</v>
      </c>
      <c r="G19" s="55">
        <v>2</v>
      </c>
      <c r="H19" s="84" t="s">
        <v>48</v>
      </c>
      <c r="I19" s="85"/>
    </row>
    <row r="20" spans="1:9" ht="28.15" customHeight="1">
      <c r="A20" s="91"/>
      <c r="B20" s="49" t="s">
        <v>61</v>
      </c>
      <c r="C20" s="50" t="s">
        <v>62</v>
      </c>
      <c r="D20" s="49" t="s">
        <v>58</v>
      </c>
      <c r="E20" s="49" t="s">
        <v>58</v>
      </c>
      <c r="F20" s="52">
        <v>2</v>
      </c>
      <c r="G20" s="55">
        <v>2</v>
      </c>
      <c r="H20" s="84" t="s">
        <v>48</v>
      </c>
      <c r="I20" s="85"/>
    </row>
    <row r="21" spans="1:9" ht="28.15" customHeight="1">
      <c r="A21" s="91"/>
      <c r="B21" s="49" t="s">
        <v>63</v>
      </c>
      <c r="C21" s="50" t="s">
        <v>64</v>
      </c>
      <c r="D21" s="49" t="s">
        <v>51</v>
      </c>
      <c r="E21" s="51">
        <v>0.94120000000000004</v>
      </c>
      <c r="F21" s="52">
        <v>2</v>
      </c>
      <c r="G21" s="55">
        <v>2</v>
      </c>
      <c r="H21" s="84" t="s">
        <v>48</v>
      </c>
      <c r="I21" s="85"/>
    </row>
    <row r="22" spans="1:9" ht="28.15" customHeight="1">
      <c r="A22" s="91"/>
      <c r="B22" s="49" t="s">
        <v>65</v>
      </c>
      <c r="C22" s="50" t="s">
        <v>66</v>
      </c>
      <c r="D22" s="49" t="s">
        <v>56</v>
      </c>
      <c r="E22" s="49" t="s">
        <v>56</v>
      </c>
      <c r="F22" s="52">
        <v>2</v>
      </c>
      <c r="G22" s="55">
        <v>2</v>
      </c>
      <c r="H22" s="84" t="s">
        <v>48</v>
      </c>
      <c r="I22" s="85"/>
    </row>
    <row r="23" spans="1:9" ht="28.15" customHeight="1">
      <c r="A23" s="91" t="s">
        <v>67</v>
      </c>
      <c r="B23" s="91" t="s">
        <v>68</v>
      </c>
      <c r="C23" s="50" t="s">
        <v>69</v>
      </c>
      <c r="D23" s="49" t="s">
        <v>70</v>
      </c>
      <c r="E23" s="51">
        <v>0.92720000000000002</v>
      </c>
      <c r="F23" s="52">
        <v>2.4</v>
      </c>
      <c r="G23" s="55">
        <v>2.4</v>
      </c>
      <c r="H23" s="84" t="s">
        <v>48</v>
      </c>
      <c r="I23" s="85"/>
    </row>
    <row r="24" spans="1:9" ht="28.15" customHeight="1">
      <c r="A24" s="91"/>
      <c r="B24" s="91"/>
      <c r="C24" s="50" t="s">
        <v>71</v>
      </c>
      <c r="D24" s="49" t="s">
        <v>72</v>
      </c>
      <c r="E24" s="51">
        <v>0.92759999999999998</v>
      </c>
      <c r="F24" s="52">
        <v>2.38</v>
      </c>
      <c r="G24" s="55">
        <v>2.38</v>
      </c>
      <c r="H24" s="84" t="s">
        <v>48</v>
      </c>
      <c r="I24" s="85"/>
    </row>
    <row r="25" spans="1:9" ht="28.15" customHeight="1">
      <c r="A25" s="91"/>
      <c r="B25" s="91"/>
      <c r="C25" s="50" t="s">
        <v>73</v>
      </c>
      <c r="D25" s="49" t="s">
        <v>70</v>
      </c>
      <c r="E25" s="56">
        <v>0</v>
      </c>
      <c r="F25" s="52">
        <v>2.38</v>
      </c>
      <c r="G25" s="55">
        <v>0</v>
      </c>
      <c r="H25" s="84" t="s">
        <v>48</v>
      </c>
      <c r="I25" s="85"/>
    </row>
    <row r="26" spans="1:9" ht="28.15" customHeight="1">
      <c r="A26" s="91"/>
      <c r="B26" s="91"/>
      <c r="C26" s="50" t="s">
        <v>74</v>
      </c>
      <c r="D26" s="49" t="s">
        <v>72</v>
      </c>
      <c r="E26" s="51">
        <v>0.99609999999999999</v>
      </c>
      <c r="F26" s="52">
        <v>2.38</v>
      </c>
      <c r="G26" s="55">
        <v>2.38</v>
      </c>
      <c r="H26" s="84" t="s">
        <v>48</v>
      </c>
      <c r="I26" s="85"/>
    </row>
    <row r="27" spans="1:9" ht="28.15" customHeight="1">
      <c r="A27" s="91"/>
      <c r="B27" s="91"/>
      <c r="C27" s="50" t="s">
        <v>75</v>
      </c>
      <c r="D27" s="49" t="s">
        <v>47</v>
      </c>
      <c r="E27" s="46" t="s">
        <v>76</v>
      </c>
      <c r="F27" s="52">
        <v>2.38</v>
      </c>
      <c r="G27" s="55">
        <v>2.38</v>
      </c>
      <c r="H27" s="84" t="s">
        <v>48</v>
      </c>
      <c r="I27" s="85"/>
    </row>
    <row r="28" spans="1:9" ht="28.15" customHeight="1">
      <c r="A28" s="91"/>
      <c r="B28" s="91"/>
      <c r="C28" s="50" t="s">
        <v>77</v>
      </c>
      <c r="D28" s="49" t="s">
        <v>47</v>
      </c>
      <c r="E28" s="46" t="s">
        <v>76</v>
      </c>
      <c r="F28" s="52">
        <v>2.38</v>
      </c>
      <c r="G28" s="55">
        <v>2.38</v>
      </c>
      <c r="H28" s="84" t="s">
        <v>48</v>
      </c>
      <c r="I28" s="85"/>
    </row>
    <row r="29" spans="1:9" ht="28.15" customHeight="1">
      <c r="A29" s="91"/>
      <c r="B29" s="91"/>
      <c r="C29" s="50" t="s">
        <v>78</v>
      </c>
      <c r="D29" s="49" t="s">
        <v>72</v>
      </c>
      <c r="E29" s="46" t="s">
        <v>79</v>
      </c>
      <c r="F29" s="52">
        <v>2.38</v>
      </c>
      <c r="G29" s="55">
        <v>2.38</v>
      </c>
      <c r="H29" s="84" t="s">
        <v>48</v>
      </c>
      <c r="I29" s="85"/>
    </row>
    <row r="30" spans="1:9" ht="28.15" customHeight="1">
      <c r="A30" s="91"/>
      <c r="B30" s="91"/>
      <c r="C30" s="50" t="s">
        <v>80</v>
      </c>
      <c r="D30" s="49" t="s">
        <v>81</v>
      </c>
      <c r="E30" s="46" t="s">
        <v>82</v>
      </c>
      <c r="F30" s="52">
        <v>2.38</v>
      </c>
      <c r="G30" s="55">
        <v>2.38</v>
      </c>
      <c r="H30" s="84" t="s">
        <v>48</v>
      </c>
      <c r="I30" s="85"/>
    </row>
    <row r="31" spans="1:9" ht="28.15" customHeight="1">
      <c r="A31" s="91"/>
      <c r="B31" s="91"/>
      <c r="C31" s="50" t="s">
        <v>83</v>
      </c>
      <c r="D31" s="49" t="s">
        <v>84</v>
      </c>
      <c r="E31" s="46" t="s">
        <v>85</v>
      </c>
      <c r="F31" s="52">
        <v>2.38</v>
      </c>
      <c r="G31" s="55">
        <v>2.38</v>
      </c>
      <c r="H31" s="84" t="s">
        <v>48</v>
      </c>
      <c r="I31" s="85"/>
    </row>
    <row r="32" spans="1:9" ht="28.15" customHeight="1">
      <c r="A32" s="91"/>
      <c r="B32" s="91"/>
      <c r="C32" s="50" t="s">
        <v>86</v>
      </c>
      <c r="D32" s="49" t="s">
        <v>47</v>
      </c>
      <c r="E32" s="46" t="s">
        <v>76</v>
      </c>
      <c r="F32" s="52">
        <v>2.38</v>
      </c>
      <c r="G32" s="55">
        <v>2.38</v>
      </c>
      <c r="H32" s="84" t="s">
        <v>48</v>
      </c>
      <c r="I32" s="85"/>
    </row>
    <row r="33" spans="1:9" ht="28.15" customHeight="1">
      <c r="A33" s="91"/>
      <c r="B33" s="91"/>
      <c r="C33" s="50" t="s">
        <v>87</v>
      </c>
      <c r="D33" s="49" t="s">
        <v>47</v>
      </c>
      <c r="E33" s="46" t="s">
        <v>76</v>
      </c>
      <c r="F33" s="52">
        <v>2.38</v>
      </c>
      <c r="G33" s="55">
        <v>2.38</v>
      </c>
      <c r="H33" s="84" t="s">
        <v>48</v>
      </c>
      <c r="I33" s="85"/>
    </row>
    <row r="34" spans="1:9" ht="28.15" customHeight="1">
      <c r="A34" s="91"/>
      <c r="B34" s="91"/>
      <c r="C34" s="50" t="s">
        <v>88</v>
      </c>
      <c r="D34" s="49" t="s">
        <v>70</v>
      </c>
      <c r="E34" s="51">
        <v>0.99060000000000004</v>
      </c>
      <c r="F34" s="52">
        <v>2.38</v>
      </c>
      <c r="G34" s="55">
        <v>2.38</v>
      </c>
      <c r="H34" s="84" t="s">
        <v>48</v>
      </c>
      <c r="I34" s="85"/>
    </row>
    <row r="35" spans="1:9" ht="28.15" customHeight="1">
      <c r="A35" s="91"/>
      <c r="B35" s="91"/>
      <c r="C35" s="50" t="s">
        <v>89</v>
      </c>
      <c r="D35" s="49" t="s">
        <v>90</v>
      </c>
      <c r="E35" s="49" t="s">
        <v>90</v>
      </c>
      <c r="F35" s="52">
        <v>2.38</v>
      </c>
      <c r="G35" s="55">
        <v>2.38</v>
      </c>
      <c r="H35" s="84" t="s">
        <v>48</v>
      </c>
      <c r="I35" s="85"/>
    </row>
    <row r="36" spans="1:9" ht="28.15" customHeight="1">
      <c r="A36" s="91"/>
      <c r="B36" s="91"/>
      <c r="C36" s="50" t="s">
        <v>91</v>
      </c>
      <c r="D36" s="49" t="s">
        <v>90</v>
      </c>
      <c r="E36" s="49" t="s">
        <v>90</v>
      </c>
      <c r="F36" s="52">
        <v>2.38</v>
      </c>
      <c r="G36" s="55">
        <v>2.38</v>
      </c>
      <c r="H36" s="84" t="s">
        <v>48</v>
      </c>
      <c r="I36" s="85"/>
    </row>
    <row r="37" spans="1:9" ht="28.15" customHeight="1">
      <c r="A37" s="91"/>
      <c r="B37" s="91"/>
      <c r="C37" s="50" t="s">
        <v>92</v>
      </c>
      <c r="D37" s="49" t="s">
        <v>93</v>
      </c>
      <c r="E37" s="46" t="s">
        <v>76</v>
      </c>
      <c r="F37" s="52">
        <v>2.38</v>
      </c>
      <c r="G37" s="55">
        <v>2.38</v>
      </c>
      <c r="H37" s="84" t="s">
        <v>48</v>
      </c>
      <c r="I37" s="85"/>
    </row>
    <row r="38" spans="1:9" ht="28.15" customHeight="1">
      <c r="A38" s="91"/>
      <c r="B38" s="91" t="s">
        <v>94</v>
      </c>
      <c r="C38" s="50" t="s">
        <v>95</v>
      </c>
      <c r="D38" s="49" t="s">
        <v>96</v>
      </c>
      <c r="E38" s="46" t="s">
        <v>97</v>
      </c>
      <c r="F38" s="52">
        <v>2.38</v>
      </c>
      <c r="G38" s="55">
        <v>1.87</v>
      </c>
      <c r="H38" s="84" t="s">
        <v>48</v>
      </c>
      <c r="I38" s="85"/>
    </row>
    <row r="39" spans="1:9" ht="28.15" customHeight="1">
      <c r="A39" s="91"/>
      <c r="B39" s="91"/>
      <c r="C39" s="50" t="s">
        <v>98</v>
      </c>
      <c r="D39" s="49" t="s">
        <v>99</v>
      </c>
      <c r="E39" s="51">
        <v>0.57110000000000005</v>
      </c>
      <c r="F39" s="52">
        <v>2.38</v>
      </c>
      <c r="G39" s="55">
        <v>2.38</v>
      </c>
      <c r="H39" s="84" t="s">
        <v>48</v>
      </c>
      <c r="I39" s="85"/>
    </row>
    <row r="40" spans="1:9" ht="28.15" customHeight="1">
      <c r="A40" s="91"/>
      <c r="B40" s="91"/>
      <c r="C40" s="50" t="s">
        <v>100</v>
      </c>
      <c r="D40" s="49" t="s">
        <v>96</v>
      </c>
      <c r="E40" s="51">
        <v>0.90249999999999997</v>
      </c>
      <c r="F40" s="52">
        <v>2.38</v>
      </c>
      <c r="G40" s="55">
        <v>2.38</v>
      </c>
      <c r="H40" s="84" t="s">
        <v>48</v>
      </c>
      <c r="I40" s="85"/>
    </row>
    <row r="41" spans="1:9" ht="28.15" customHeight="1">
      <c r="A41" s="91"/>
      <c r="B41" s="91"/>
      <c r="C41" s="50" t="s">
        <v>101</v>
      </c>
      <c r="D41" s="49" t="s">
        <v>102</v>
      </c>
      <c r="E41" s="56">
        <v>0.96</v>
      </c>
      <c r="F41" s="52">
        <v>2.38</v>
      </c>
      <c r="G41" s="55">
        <v>2.38</v>
      </c>
      <c r="H41" s="84" t="s">
        <v>48</v>
      </c>
      <c r="I41" s="85"/>
    </row>
    <row r="42" spans="1:9" ht="28.15" customHeight="1">
      <c r="A42" s="91"/>
      <c r="B42" s="49" t="s">
        <v>103</v>
      </c>
      <c r="C42" s="50" t="s">
        <v>104</v>
      </c>
      <c r="D42" s="49" t="s">
        <v>70</v>
      </c>
      <c r="E42" s="46" t="s">
        <v>105</v>
      </c>
      <c r="F42" s="52">
        <v>10</v>
      </c>
      <c r="G42" s="55">
        <v>10</v>
      </c>
      <c r="H42" s="84" t="s">
        <v>48</v>
      </c>
      <c r="I42" s="85"/>
    </row>
    <row r="43" spans="1:9" ht="28.15" customHeight="1">
      <c r="A43" s="91"/>
      <c r="B43" s="91" t="s">
        <v>106</v>
      </c>
      <c r="C43" s="50" t="s">
        <v>107</v>
      </c>
      <c r="D43" s="49" t="s">
        <v>108</v>
      </c>
      <c r="E43" s="46" t="s">
        <v>109</v>
      </c>
      <c r="F43" s="52">
        <v>2.38</v>
      </c>
      <c r="G43" s="55">
        <v>2.08</v>
      </c>
      <c r="H43" s="84" t="s">
        <v>48</v>
      </c>
      <c r="I43" s="85"/>
    </row>
    <row r="44" spans="1:9" ht="28.15" customHeight="1">
      <c r="A44" s="91"/>
      <c r="B44" s="91"/>
      <c r="C44" s="50" t="s">
        <v>110</v>
      </c>
      <c r="D44" s="49" t="s">
        <v>111</v>
      </c>
      <c r="E44" s="46" t="s">
        <v>112</v>
      </c>
      <c r="F44" s="52">
        <v>2.38</v>
      </c>
      <c r="G44" s="55">
        <v>2.38</v>
      </c>
      <c r="H44" s="84" t="s">
        <v>48</v>
      </c>
      <c r="I44" s="85"/>
    </row>
    <row r="45" spans="1:9" ht="28.15" customHeight="1">
      <c r="A45" s="91" t="s">
        <v>113</v>
      </c>
      <c r="B45" s="91" t="s">
        <v>114</v>
      </c>
      <c r="C45" s="50" t="s">
        <v>115</v>
      </c>
      <c r="D45" s="49" t="s">
        <v>116</v>
      </c>
      <c r="E45" s="46" t="s">
        <v>117</v>
      </c>
      <c r="F45" s="52">
        <v>2</v>
      </c>
      <c r="G45" s="55">
        <v>2</v>
      </c>
      <c r="H45" s="84" t="s">
        <v>48</v>
      </c>
      <c r="I45" s="85"/>
    </row>
    <row r="46" spans="1:9" ht="28.15" customHeight="1">
      <c r="A46" s="91"/>
      <c r="B46" s="91"/>
      <c r="C46" s="50" t="s">
        <v>118</v>
      </c>
      <c r="D46" s="49" t="s">
        <v>119</v>
      </c>
      <c r="E46" s="46" t="s">
        <v>76</v>
      </c>
      <c r="F46" s="52">
        <v>2</v>
      </c>
      <c r="G46" s="55">
        <v>2</v>
      </c>
      <c r="H46" s="84" t="s">
        <v>48</v>
      </c>
      <c r="I46" s="85"/>
    </row>
    <row r="47" spans="1:9" ht="28.15" customHeight="1">
      <c r="A47" s="91"/>
      <c r="B47" s="91"/>
      <c r="C47" s="50" t="s">
        <v>120</v>
      </c>
      <c r="D47" s="49" t="s">
        <v>47</v>
      </c>
      <c r="E47" s="56">
        <v>1</v>
      </c>
      <c r="F47" s="52">
        <v>2</v>
      </c>
      <c r="G47" s="55">
        <v>2</v>
      </c>
      <c r="H47" s="84" t="s">
        <v>48</v>
      </c>
      <c r="I47" s="85"/>
    </row>
    <row r="48" spans="1:9" ht="28.15" customHeight="1">
      <c r="A48" s="91"/>
      <c r="B48" s="49" t="s">
        <v>121</v>
      </c>
      <c r="C48" s="50" t="s">
        <v>122</v>
      </c>
      <c r="D48" s="49" t="s">
        <v>116</v>
      </c>
      <c r="E48" s="46" t="s">
        <v>117</v>
      </c>
      <c r="F48" s="52">
        <v>2</v>
      </c>
      <c r="G48" s="55">
        <v>2</v>
      </c>
      <c r="H48" s="84" t="s">
        <v>48</v>
      </c>
      <c r="I48" s="85"/>
    </row>
    <row r="49" spans="1:9" ht="28.15" customHeight="1">
      <c r="A49" s="91"/>
      <c r="B49" s="49" t="s">
        <v>123</v>
      </c>
      <c r="C49" s="50" t="s">
        <v>124</v>
      </c>
      <c r="D49" s="49" t="s">
        <v>116</v>
      </c>
      <c r="E49" s="46" t="s">
        <v>76</v>
      </c>
      <c r="F49" s="52">
        <v>2</v>
      </c>
      <c r="G49" s="55">
        <v>2</v>
      </c>
      <c r="H49" s="84" t="s">
        <v>48</v>
      </c>
      <c r="I49" s="85"/>
    </row>
    <row r="50" spans="1:9" ht="0.6" customHeight="1">
      <c r="A50" s="57"/>
      <c r="B50" s="58"/>
      <c r="C50" s="59"/>
      <c r="D50" s="58"/>
      <c r="E50" s="60"/>
      <c r="F50" s="46"/>
      <c r="G50" s="49"/>
      <c r="H50" s="54"/>
      <c r="I50" s="61"/>
    </row>
    <row r="51" spans="1:9" ht="23.45" customHeight="1">
      <c r="A51" s="86" t="s">
        <v>125</v>
      </c>
      <c r="B51" s="87"/>
      <c r="C51" s="87"/>
      <c r="D51" s="87"/>
      <c r="E51" s="88"/>
      <c r="F51" s="41">
        <v>100</v>
      </c>
      <c r="G51" s="42">
        <v>95.32</v>
      </c>
      <c r="H51" s="86" t="s">
        <v>126</v>
      </c>
      <c r="I51" s="88"/>
    </row>
    <row r="52" spans="1:9" ht="18" customHeight="1">
      <c r="A52" s="89" t="s">
        <v>127</v>
      </c>
      <c r="B52" s="89"/>
      <c r="C52" s="89"/>
      <c r="D52" s="89"/>
      <c r="E52" s="89"/>
      <c r="F52" s="89"/>
      <c r="G52" s="89"/>
      <c r="H52" s="89"/>
      <c r="I52" s="89"/>
    </row>
    <row r="53" spans="1:9" ht="52.9" customHeight="1">
      <c r="A53" s="90" t="s">
        <v>128</v>
      </c>
      <c r="B53" s="90"/>
      <c r="C53" s="90"/>
      <c r="D53" s="90"/>
      <c r="E53" s="90"/>
      <c r="F53" s="90"/>
      <c r="G53" s="90"/>
      <c r="H53" s="90"/>
      <c r="I53" s="90"/>
    </row>
    <row r="54" spans="1:9" ht="52.15" customHeight="1">
      <c r="A54" s="90" t="s">
        <v>129</v>
      </c>
      <c r="B54" s="90"/>
      <c r="C54" s="90"/>
      <c r="D54" s="90"/>
      <c r="E54" s="90"/>
      <c r="F54" s="90"/>
      <c r="G54" s="90"/>
      <c r="H54" s="90"/>
      <c r="I54" s="90"/>
    </row>
  </sheetData>
  <mergeCells count="68">
    <mergeCell ref="A53:I53"/>
    <mergeCell ref="A54:I54"/>
    <mergeCell ref="A4:A7"/>
    <mergeCell ref="A8:A11"/>
    <mergeCell ref="A13:A22"/>
    <mergeCell ref="A23:A44"/>
    <mergeCell ref="A45:A49"/>
    <mergeCell ref="B13:B16"/>
    <mergeCell ref="B17:B18"/>
    <mergeCell ref="B23:B37"/>
    <mergeCell ref="B38:B41"/>
    <mergeCell ref="B43:B44"/>
    <mergeCell ref="B45:B47"/>
    <mergeCell ref="H48:I48"/>
    <mergeCell ref="H49:I49"/>
    <mergeCell ref="A51:E51"/>
    <mergeCell ref="H51:I51"/>
    <mergeCell ref="A52:I52"/>
    <mergeCell ref="H43:I43"/>
    <mergeCell ref="H44:I44"/>
    <mergeCell ref="H45:I45"/>
    <mergeCell ref="H46:I46"/>
    <mergeCell ref="H47:I47"/>
    <mergeCell ref="H38:I38"/>
    <mergeCell ref="H39:I39"/>
    <mergeCell ref="H40:I40"/>
    <mergeCell ref="H41:I41"/>
    <mergeCell ref="H42:I42"/>
    <mergeCell ref="H33:I33"/>
    <mergeCell ref="H34:I34"/>
    <mergeCell ref="H35:I35"/>
    <mergeCell ref="H36:I36"/>
    <mergeCell ref="H37:I3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B10:D10"/>
    <mergeCell ref="E10:I10"/>
    <mergeCell ref="B11:D11"/>
    <mergeCell ref="E11:I11"/>
    <mergeCell ref="H12:I12"/>
    <mergeCell ref="H7:I7"/>
    <mergeCell ref="B8:D8"/>
    <mergeCell ref="E8:I8"/>
    <mergeCell ref="B9:D9"/>
    <mergeCell ref="E9:I9"/>
    <mergeCell ref="A1:I1"/>
    <mergeCell ref="B3:I3"/>
    <mergeCell ref="H4:I4"/>
    <mergeCell ref="H5:I5"/>
    <mergeCell ref="H6:I6"/>
  </mergeCells>
  <phoneticPr fontId="28" type="noConversion"/>
  <pageMargins left="0.75" right="0.75" top="1" bottom="1" header="0.5" footer="0.5"/>
  <pageSetup paperSize="9" scale="44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H11" sqref="H11"/>
    </sheetView>
  </sheetViews>
  <sheetFormatPr defaultColWidth="9" defaultRowHeight="13.5"/>
  <cols>
    <col min="1" max="1" width="8.125" style="24" customWidth="1"/>
    <col min="2" max="2" width="27.125" customWidth="1"/>
    <col min="3" max="3" width="19.125" customWidth="1"/>
    <col min="4" max="4" width="12.625" customWidth="1"/>
    <col min="5" max="6" width="13.25" customWidth="1"/>
    <col min="7" max="7" width="12.625" customWidth="1"/>
    <col min="8" max="8" width="21.375" customWidth="1"/>
    <col min="9" max="11" width="12.625" customWidth="1"/>
  </cols>
  <sheetData>
    <row r="1" spans="1:11" ht="57" customHeight="1">
      <c r="A1" s="92" t="s">
        <v>130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s="23" customFormat="1" ht="30" customHeight="1">
      <c r="A2" s="94" t="s">
        <v>131</v>
      </c>
      <c r="B2" s="93" t="s">
        <v>132</v>
      </c>
      <c r="C2" s="97" t="s">
        <v>133</v>
      </c>
      <c r="D2" s="93" t="s">
        <v>134</v>
      </c>
      <c r="E2" s="93"/>
      <c r="F2" s="93"/>
      <c r="G2" s="93"/>
      <c r="H2" s="93"/>
      <c r="I2" s="93"/>
      <c r="J2" s="94" t="s">
        <v>135</v>
      </c>
      <c r="K2" s="94" t="s">
        <v>136</v>
      </c>
    </row>
    <row r="3" spans="1:11" s="23" customFormat="1" ht="30" customHeight="1">
      <c r="A3" s="95"/>
      <c r="B3" s="93"/>
      <c r="C3" s="97"/>
      <c r="D3" s="93" t="s">
        <v>137</v>
      </c>
      <c r="E3" s="93"/>
      <c r="F3" s="93"/>
      <c r="G3" s="93"/>
      <c r="H3" s="93" t="s">
        <v>138</v>
      </c>
      <c r="I3" s="93" t="s">
        <v>139</v>
      </c>
      <c r="J3" s="95"/>
      <c r="K3" s="95"/>
    </row>
    <row r="4" spans="1:11" s="23" customFormat="1" ht="30" customHeight="1">
      <c r="A4" s="96"/>
      <c r="B4" s="93"/>
      <c r="C4" s="97"/>
      <c r="D4" s="26" t="s">
        <v>140</v>
      </c>
      <c r="E4" s="25" t="s">
        <v>141</v>
      </c>
      <c r="F4" s="25" t="s">
        <v>142</v>
      </c>
      <c r="G4" s="25" t="s">
        <v>143</v>
      </c>
      <c r="H4" s="93"/>
      <c r="I4" s="97"/>
      <c r="J4" s="96"/>
      <c r="K4" s="95"/>
    </row>
    <row r="5" spans="1:11" ht="30" customHeight="1">
      <c r="A5" s="27">
        <v>1</v>
      </c>
      <c r="B5" s="28" t="s">
        <v>144</v>
      </c>
      <c r="C5" s="28" t="s">
        <v>13</v>
      </c>
      <c r="D5" s="29">
        <f>SUM(F5+E5)</f>
        <v>171.14</v>
      </c>
      <c r="E5" s="30">
        <v>148</v>
      </c>
      <c r="F5" s="30">
        <v>23.14</v>
      </c>
      <c r="G5" s="29"/>
      <c r="H5" s="29">
        <v>168.68</v>
      </c>
      <c r="I5" s="35">
        <f>SUM(H5/D5)</f>
        <v>0.98562580343578399</v>
      </c>
      <c r="J5" s="29">
        <f>省级部门预算项目支出绩效自评表1!I34</f>
        <v>98.4</v>
      </c>
      <c r="K5" s="29"/>
    </row>
    <row r="6" spans="1:11" ht="30" customHeight="1">
      <c r="A6" s="27">
        <v>2</v>
      </c>
      <c r="B6" s="28" t="s">
        <v>145</v>
      </c>
      <c r="C6" s="28" t="s">
        <v>13</v>
      </c>
      <c r="D6" s="29">
        <f>SUM(F6+E6)</f>
        <v>16</v>
      </c>
      <c r="E6" s="30">
        <v>16</v>
      </c>
      <c r="F6" s="30">
        <v>0</v>
      </c>
      <c r="G6" s="29"/>
      <c r="H6" s="29">
        <v>16</v>
      </c>
      <c r="I6" s="35">
        <f>SUM(H6/D6)</f>
        <v>1</v>
      </c>
      <c r="J6" s="29">
        <v>100</v>
      </c>
      <c r="K6" s="29"/>
    </row>
    <row r="7" spans="1:11" ht="30" customHeight="1">
      <c r="A7" s="27"/>
      <c r="B7" s="31"/>
      <c r="C7" s="32"/>
      <c r="D7" s="30"/>
      <c r="E7" s="33"/>
      <c r="F7" s="33"/>
      <c r="G7" s="33"/>
      <c r="H7" s="33"/>
      <c r="I7" s="36"/>
      <c r="J7" s="33"/>
      <c r="K7" s="34"/>
    </row>
    <row r="8" spans="1:11" ht="30" customHeight="1">
      <c r="A8" s="27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ht="30" customHeight="1">
      <c r="A9" s="27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ht="30" customHeight="1">
      <c r="A10" s="27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ht="30" customHeight="1">
      <c r="A11" s="27"/>
      <c r="B11" s="29" t="s">
        <v>125</v>
      </c>
      <c r="C11" s="34"/>
      <c r="D11" s="27">
        <f>SUM(D5:D10)</f>
        <v>187.14</v>
      </c>
      <c r="E11" s="27">
        <f t="shared" ref="E11:H11" si="0">SUM(E5:E10)</f>
        <v>164</v>
      </c>
      <c r="F11" s="27">
        <f t="shared" si="0"/>
        <v>23.14</v>
      </c>
      <c r="G11" s="27">
        <f t="shared" si="0"/>
        <v>0</v>
      </c>
      <c r="H11" s="27">
        <f t="shared" si="0"/>
        <v>184.68</v>
      </c>
      <c r="I11" s="27"/>
      <c r="J11" s="27"/>
      <c r="K11" s="34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honeticPr fontId="28" type="noConversion"/>
  <pageMargins left="0.75" right="0.75" top="1" bottom="1" header="0.5" footer="0.5"/>
  <pageSetup paperSize="9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9"/>
  <sheetViews>
    <sheetView tabSelected="1" workbookViewId="0">
      <selection activeCell="M8" sqref="M1:M1048576"/>
    </sheetView>
  </sheetViews>
  <sheetFormatPr defaultColWidth="9" defaultRowHeight="13.5"/>
  <cols>
    <col min="1" max="1" width="13.375" style="3" customWidth="1"/>
    <col min="2" max="2" width="7.375" style="3" customWidth="1"/>
    <col min="3" max="3" width="11.75" style="3" customWidth="1"/>
    <col min="4" max="4" width="16.75" style="3" customWidth="1"/>
    <col min="5" max="5" width="9.75" style="3" customWidth="1"/>
    <col min="6" max="6" width="14.5" style="3" customWidth="1"/>
    <col min="7" max="7" width="11.25" style="3" customWidth="1"/>
    <col min="8" max="8" width="13.5" style="3" customWidth="1"/>
    <col min="9" max="9" width="12.875" style="3" customWidth="1"/>
    <col min="10" max="10" width="6.5" style="3" customWidth="1"/>
    <col min="11" max="11" width="16.5" style="3" customWidth="1"/>
    <col min="12" max="16384" width="9" style="3"/>
  </cols>
  <sheetData>
    <row r="1" spans="1:12" s="1" customFormat="1" ht="56.65" customHeight="1">
      <c r="A1" s="98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2" s="2" customFormat="1" ht="19.149999999999999" customHeight="1">
      <c r="A2" s="4" t="s">
        <v>147</v>
      </c>
      <c r="B2" s="99" t="s">
        <v>144</v>
      </c>
      <c r="C2" s="99"/>
      <c r="D2" s="99"/>
      <c r="E2" s="99"/>
      <c r="F2" s="99"/>
      <c r="G2" s="99"/>
      <c r="H2" s="99"/>
      <c r="I2" s="99"/>
      <c r="J2" s="99"/>
      <c r="K2" s="99"/>
    </row>
    <row r="3" spans="1:12" ht="21" customHeight="1">
      <c r="A3" s="4" t="s">
        <v>148</v>
      </c>
      <c r="B3" s="99" t="s">
        <v>13</v>
      </c>
      <c r="C3" s="99"/>
      <c r="D3" s="99"/>
      <c r="E3" s="4" t="s">
        <v>149</v>
      </c>
      <c r="F3" s="99" t="s">
        <v>13</v>
      </c>
      <c r="G3" s="99"/>
      <c r="H3" s="99"/>
      <c r="I3" s="99"/>
      <c r="J3" s="99"/>
      <c r="K3" s="99"/>
    </row>
    <row r="4" spans="1:12" ht="21" customHeight="1">
      <c r="A4" s="99" t="s">
        <v>134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2" ht="24" customHeight="1">
      <c r="A5" s="99"/>
      <c r="B5" s="99"/>
      <c r="C5" s="5" t="s">
        <v>150</v>
      </c>
      <c r="D5" s="99" t="s">
        <v>17</v>
      </c>
      <c r="E5" s="99"/>
      <c r="F5" s="99" t="s">
        <v>151</v>
      </c>
      <c r="G5" s="99"/>
      <c r="H5" s="4" t="s">
        <v>152</v>
      </c>
      <c r="I5" s="99" t="s">
        <v>20</v>
      </c>
      <c r="J5" s="99"/>
      <c r="K5" s="4" t="s">
        <v>21</v>
      </c>
    </row>
    <row r="6" spans="1:12" ht="27" customHeight="1">
      <c r="A6" s="99" t="s">
        <v>153</v>
      </c>
      <c r="B6" s="99"/>
      <c r="C6" s="4" t="s">
        <v>154</v>
      </c>
      <c r="D6" s="99">
        <v>171.14</v>
      </c>
      <c r="E6" s="99"/>
      <c r="F6" s="100">
        <v>168.68</v>
      </c>
      <c r="G6" s="99"/>
      <c r="H6" s="6">
        <f>SUM(F6/D6)</f>
        <v>0.98562580343578399</v>
      </c>
      <c r="I6" s="100">
        <v>10</v>
      </c>
      <c r="J6" s="99"/>
      <c r="K6" s="18">
        <f>I6*H6</f>
        <v>9.8562580343578396</v>
      </c>
    </row>
    <row r="7" spans="1:12" ht="27" customHeight="1">
      <c r="A7" s="99" t="s">
        <v>155</v>
      </c>
      <c r="B7" s="99"/>
      <c r="C7" s="4" t="s">
        <v>154</v>
      </c>
      <c r="D7" s="99">
        <v>171.14</v>
      </c>
      <c r="E7" s="99"/>
      <c r="F7" s="100">
        <v>168.68</v>
      </c>
      <c r="G7" s="99"/>
      <c r="H7" s="6">
        <f>SUM(F7/D7)</f>
        <v>0.98562580343578399</v>
      </c>
      <c r="I7" s="99" t="s">
        <v>26</v>
      </c>
      <c r="J7" s="99"/>
      <c r="K7" s="22"/>
    </row>
    <row r="8" spans="1:12" ht="27" customHeight="1">
      <c r="A8" s="99" t="s">
        <v>156</v>
      </c>
      <c r="B8" s="99"/>
      <c r="C8" s="4" t="s">
        <v>48</v>
      </c>
      <c r="D8" s="99" t="s">
        <v>48</v>
      </c>
      <c r="E8" s="99"/>
      <c r="F8" s="99" t="s">
        <v>48</v>
      </c>
      <c r="G8" s="99"/>
      <c r="H8" s="22">
        <v>0</v>
      </c>
      <c r="I8" s="99" t="s">
        <v>26</v>
      </c>
      <c r="J8" s="99"/>
      <c r="K8" s="22"/>
    </row>
    <row r="9" spans="1:12" ht="1.9" hidden="1" customHeight="1">
      <c r="A9" s="99"/>
      <c r="B9" s="99"/>
      <c r="C9" s="7"/>
      <c r="D9" s="7"/>
      <c r="E9" s="7"/>
      <c r="F9" s="7"/>
      <c r="G9" s="4"/>
      <c r="H9" s="4"/>
      <c r="I9" s="4"/>
      <c r="J9" s="4"/>
      <c r="K9" s="7"/>
      <c r="L9" s="19"/>
    </row>
    <row r="10" spans="1:12" ht="24" customHeight="1">
      <c r="A10" s="101" t="s">
        <v>157</v>
      </c>
      <c r="B10" s="101" t="s">
        <v>30</v>
      </c>
      <c r="C10" s="101"/>
      <c r="D10" s="101"/>
      <c r="E10" s="101"/>
      <c r="F10" s="101" t="s">
        <v>158</v>
      </c>
      <c r="G10" s="101"/>
      <c r="H10" s="101"/>
      <c r="I10" s="101"/>
      <c r="J10" s="101"/>
      <c r="K10" s="101"/>
    </row>
    <row r="11" spans="1:12" ht="98.45" customHeight="1">
      <c r="A11" s="101"/>
      <c r="B11" s="102" t="s">
        <v>159</v>
      </c>
      <c r="C11" s="102"/>
      <c r="D11" s="102"/>
      <c r="E11" s="102"/>
      <c r="F11" s="102" t="s">
        <v>160</v>
      </c>
      <c r="G11" s="102"/>
      <c r="H11" s="102"/>
      <c r="I11" s="102"/>
      <c r="J11" s="102"/>
      <c r="K11" s="102"/>
    </row>
    <row r="12" spans="1:12" ht="24" customHeight="1">
      <c r="A12" s="8" t="s">
        <v>38</v>
      </c>
      <c r="B12" s="101" t="s">
        <v>39</v>
      </c>
      <c r="C12" s="101"/>
      <c r="D12" s="101" t="s">
        <v>40</v>
      </c>
      <c r="E12" s="101"/>
      <c r="F12" s="8" t="s">
        <v>41</v>
      </c>
      <c r="G12" s="8" t="s">
        <v>42</v>
      </c>
      <c r="H12" s="8" t="s">
        <v>161</v>
      </c>
      <c r="I12" s="8" t="s">
        <v>162</v>
      </c>
      <c r="J12" s="101" t="s">
        <v>163</v>
      </c>
      <c r="K12" s="101"/>
    </row>
    <row r="13" spans="1:12" ht="27" customHeight="1">
      <c r="A13" s="106" t="s">
        <v>164</v>
      </c>
      <c r="B13" s="103" t="s">
        <v>165</v>
      </c>
      <c r="C13" s="103"/>
      <c r="D13" s="104" t="s">
        <v>166</v>
      </c>
      <c r="E13" s="104"/>
      <c r="F13" s="10" t="s">
        <v>93</v>
      </c>
      <c r="G13" s="13">
        <v>1</v>
      </c>
      <c r="H13" s="12">
        <v>20</v>
      </c>
      <c r="I13" s="12">
        <v>20</v>
      </c>
      <c r="J13" s="104" t="s">
        <v>48</v>
      </c>
      <c r="K13" s="104"/>
    </row>
    <row r="14" spans="1:12" ht="27" customHeight="1">
      <c r="A14" s="106"/>
      <c r="B14" s="103" t="s">
        <v>167</v>
      </c>
      <c r="C14" s="103"/>
      <c r="D14" s="104" t="s">
        <v>48</v>
      </c>
      <c r="E14" s="104"/>
      <c r="F14" s="10" t="s">
        <v>48</v>
      </c>
      <c r="G14" s="10" t="s">
        <v>48</v>
      </c>
      <c r="H14" s="10" t="s">
        <v>48</v>
      </c>
      <c r="I14" s="10" t="s">
        <v>48</v>
      </c>
      <c r="J14" s="104" t="s">
        <v>48</v>
      </c>
      <c r="K14" s="104"/>
    </row>
    <row r="15" spans="1:12" ht="27" customHeight="1">
      <c r="A15" s="106"/>
      <c r="B15" s="103" t="s">
        <v>168</v>
      </c>
      <c r="C15" s="103"/>
      <c r="D15" s="104" t="s">
        <v>48</v>
      </c>
      <c r="E15" s="104"/>
      <c r="F15" s="10" t="s">
        <v>48</v>
      </c>
      <c r="G15" s="10" t="s">
        <v>48</v>
      </c>
      <c r="H15" s="10" t="s">
        <v>48</v>
      </c>
      <c r="I15" s="10" t="s">
        <v>48</v>
      </c>
      <c r="J15" s="104" t="s">
        <v>48</v>
      </c>
      <c r="K15" s="104"/>
    </row>
    <row r="16" spans="1:12" ht="27" customHeight="1">
      <c r="A16" s="106" t="s">
        <v>169</v>
      </c>
      <c r="B16" s="103" t="s">
        <v>170</v>
      </c>
      <c r="C16" s="103"/>
      <c r="D16" s="104" t="s">
        <v>171</v>
      </c>
      <c r="E16" s="104"/>
      <c r="F16" s="10" t="s">
        <v>172</v>
      </c>
      <c r="G16" s="10" t="s">
        <v>173</v>
      </c>
      <c r="H16" s="12">
        <v>3.63</v>
      </c>
      <c r="I16" s="10">
        <v>2.17</v>
      </c>
      <c r="J16" s="104" t="s">
        <v>174</v>
      </c>
      <c r="K16" s="104"/>
    </row>
    <row r="17" spans="1:11" ht="27" customHeight="1">
      <c r="A17" s="106"/>
      <c r="B17" s="103"/>
      <c r="C17" s="103"/>
      <c r="D17" s="104" t="s">
        <v>175</v>
      </c>
      <c r="E17" s="104"/>
      <c r="F17" s="10" t="s">
        <v>72</v>
      </c>
      <c r="G17" s="14">
        <v>0.95669999999999999</v>
      </c>
      <c r="H17" s="12">
        <v>3.7</v>
      </c>
      <c r="I17" s="12">
        <v>3.7</v>
      </c>
      <c r="J17" s="104" t="s">
        <v>48</v>
      </c>
      <c r="K17" s="104"/>
    </row>
    <row r="18" spans="1:11" ht="27" customHeight="1">
      <c r="A18" s="106"/>
      <c r="B18" s="103"/>
      <c r="C18" s="103"/>
      <c r="D18" s="104" t="s">
        <v>176</v>
      </c>
      <c r="E18" s="104"/>
      <c r="F18" s="10" t="s">
        <v>177</v>
      </c>
      <c r="G18" s="10" t="s">
        <v>177</v>
      </c>
      <c r="H18" s="12">
        <v>3.63</v>
      </c>
      <c r="I18" s="12">
        <v>3.63</v>
      </c>
      <c r="J18" s="104" t="s">
        <v>48</v>
      </c>
      <c r="K18" s="104"/>
    </row>
    <row r="19" spans="1:11" ht="27" customHeight="1">
      <c r="A19" s="106"/>
      <c r="B19" s="103"/>
      <c r="C19" s="103"/>
      <c r="D19" s="104" t="s">
        <v>178</v>
      </c>
      <c r="E19" s="104"/>
      <c r="F19" s="10" t="s">
        <v>47</v>
      </c>
      <c r="G19" s="13">
        <v>1</v>
      </c>
      <c r="H19" s="12">
        <v>3.63</v>
      </c>
      <c r="I19" s="12">
        <v>3.63</v>
      </c>
      <c r="J19" s="104" t="s">
        <v>48</v>
      </c>
      <c r="K19" s="104"/>
    </row>
    <row r="20" spans="1:11" ht="27" customHeight="1">
      <c r="A20" s="106"/>
      <c r="B20" s="103" t="s">
        <v>179</v>
      </c>
      <c r="C20" s="103"/>
      <c r="D20" s="104" t="s">
        <v>180</v>
      </c>
      <c r="E20" s="104"/>
      <c r="F20" s="10" t="s">
        <v>47</v>
      </c>
      <c r="G20" s="13">
        <v>1</v>
      </c>
      <c r="H20" s="12">
        <v>3.63</v>
      </c>
      <c r="I20" s="12">
        <v>3.63</v>
      </c>
      <c r="J20" s="104" t="s">
        <v>48</v>
      </c>
      <c r="K20" s="104"/>
    </row>
    <row r="21" spans="1:11" ht="27" customHeight="1">
      <c r="A21" s="106"/>
      <c r="B21" s="103"/>
      <c r="C21" s="103"/>
      <c r="D21" s="104" t="s">
        <v>181</v>
      </c>
      <c r="E21" s="104"/>
      <c r="F21" s="10" t="s">
        <v>47</v>
      </c>
      <c r="G21" s="13">
        <v>1</v>
      </c>
      <c r="H21" s="12">
        <v>3.63</v>
      </c>
      <c r="I21" s="12">
        <v>3.63</v>
      </c>
      <c r="J21" s="104" t="s">
        <v>48</v>
      </c>
      <c r="K21" s="104"/>
    </row>
    <row r="22" spans="1:11" ht="27" customHeight="1">
      <c r="A22" s="106"/>
      <c r="B22" s="103"/>
      <c r="C22" s="103"/>
      <c r="D22" s="104" t="s">
        <v>182</v>
      </c>
      <c r="E22" s="104"/>
      <c r="F22" s="10" t="s">
        <v>47</v>
      </c>
      <c r="G22" s="13">
        <v>1</v>
      </c>
      <c r="H22" s="10">
        <v>3.63</v>
      </c>
      <c r="I22" s="12">
        <v>3.63</v>
      </c>
      <c r="J22" s="104" t="s">
        <v>48</v>
      </c>
      <c r="K22" s="104"/>
    </row>
    <row r="23" spans="1:11" ht="27" customHeight="1">
      <c r="A23" s="106"/>
      <c r="B23" s="103"/>
      <c r="C23" s="103"/>
      <c r="D23" s="104" t="s">
        <v>183</v>
      </c>
      <c r="E23" s="104"/>
      <c r="F23" s="10" t="s">
        <v>72</v>
      </c>
      <c r="G23" s="14">
        <v>0.87290000000000001</v>
      </c>
      <c r="H23" s="12">
        <v>3.63</v>
      </c>
      <c r="I23" s="12">
        <v>3.63</v>
      </c>
      <c r="J23" s="104" t="s">
        <v>48</v>
      </c>
      <c r="K23" s="104"/>
    </row>
    <row r="24" spans="1:11" ht="27" customHeight="1">
      <c r="A24" s="106"/>
      <c r="B24" s="103" t="s">
        <v>184</v>
      </c>
      <c r="C24" s="103"/>
      <c r="D24" s="104" t="s">
        <v>185</v>
      </c>
      <c r="E24" s="104"/>
      <c r="F24" s="10" t="s">
        <v>186</v>
      </c>
      <c r="G24" s="14">
        <v>0.99060000000000004</v>
      </c>
      <c r="H24" s="12">
        <v>3.63</v>
      </c>
      <c r="I24" s="12">
        <v>3.63</v>
      </c>
      <c r="J24" s="104" t="s">
        <v>48</v>
      </c>
      <c r="K24" s="104"/>
    </row>
    <row r="25" spans="1:11" ht="27" customHeight="1">
      <c r="A25" s="106"/>
      <c r="B25" s="103"/>
      <c r="C25" s="103"/>
      <c r="D25" s="104" t="s">
        <v>187</v>
      </c>
      <c r="E25" s="104"/>
      <c r="F25" s="10" t="s">
        <v>90</v>
      </c>
      <c r="G25" s="10" t="s">
        <v>90</v>
      </c>
      <c r="H25" s="12">
        <v>3.63</v>
      </c>
      <c r="I25" s="12">
        <v>3.63</v>
      </c>
      <c r="J25" s="104" t="s">
        <v>48</v>
      </c>
      <c r="K25" s="104"/>
    </row>
    <row r="26" spans="1:11" ht="27" customHeight="1">
      <c r="A26" s="106"/>
      <c r="B26" s="103"/>
      <c r="C26" s="103"/>
      <c r="D26" s="104" t="s">
        <v>188</v>
      </c>
      <c r="E26" s="104"/>
      <c r="F26" s="10" t="s">
        <v>90</v>
      </c>
      <c r="G26" s="10" t="s">
        <v>90</v>
      </c>
      <c r="H26" s="12">
        <v>3.63</v>
      </c>
      <c r="I26" s="12">
        <v>3.63</v>
      </c>
      <c r="J26" s="104" t="s">
        <v>48</v>
      </c>
      <c r="K26" s="104"/>
    </row>
    <row r="27" spans="1:11" ht="27" customHeight="1">
      <c r="A27" s="106" t="s">
        <v>189</v>
      </c>
      <c r="B27" s="103" t="s">
        <v>190</v>
      </c>
      <c r="C27" s="103"/>
      <c r="D27" s="104" t="s">
        <v>191</v>
      </c>
      <c r="E27" s="104"/>
      <c r="F27" s="10" t="s">
        <v>192</v>
      </c>
      <c r="G27" s="13">
        <v>0.98</v>
      </c>
      <c r="H27" s="12">
        <v>5</v>
      </c>
      <c r="I27" s="12">
        <v>5</v>
      </c>
      <c r="J27" s="104" t="s">
        <v>48</v>
      </c>
      <c r="K27" s="104"/>
    </row>
    <row r="28" spans="1:11" ht="27" customHeight="1">
      <c r="A28" s="106"/>
      <c r="B28" s="103" t="s">
        <v>193</v>
      </c>
      <c r="C28" s="103"/>
      <c r="D28" s="104" t="s">
        <v>194</v>
      </c>
      <c r="E28" s="104"/>
      <c r="F28" s="10" t="s">
        <v>195</v>
      </c>
      <c r="G28" s="13">
        <v>1</v>
      </c>
      <c r="H28" s="12">
        <v>5</v>
      </c>
      <c r="I28" s="12">
        <v>5</v>
      </c>
      <c r="J28" s="104" t="s">
        <v>48</v>
      </c>
      <c r="K28" s="104"/>
    </row>
    <row r="29" spans="1:11" ht="27" customHeight="1">
      <c r="A29" s="106"/>
      <c r="B29" s="103"/>
      <c r="C29" s="103"/>
      <c r="D29" s="104" t="s">
        <v>196</v>
      </c>
      <c r="E29" s="104"/>
      <c r="F29" s="10" t="s">
        <v>197</v>
      </c>
      <c r="G29" s="13">
        <v>0.98</v>
      </c>
      <c r="H29" s="12">
        <v>5</v>
      </c>
      <c r="I29" s="12">
        <v>5</v>
      </c>
      <c r="J29" s="104" t="s">
        <v>48</v>
      </c>
      <c r="K29" s="104"/>
    </row>
    <row r="30" spans="1:11" ht="27" customHeight="1">
      <c r="A30" s="106"/>
      <c r="B30" s="103" t="s">
        <v>198</v>
      </c>
      <c r="C30" s="103"/>
      <c r="D30" s="104" t="s">
        <v>199</v>
      </c>
      <c r="E30" s="104"/>
      <c r="F30" s="10" t="s">
        <v>200</v>
      </c>
      <c r="G30" s="13">
        <v>0.9</v>
      </c>
      <c r="H30" s="12">
        <v>5</v>
      </c>
      <c r="I30" s="12">
        <v>5</v>
      </c>
      <c r="J30" s="104" t="s">
        <v>48</v>
      </c>
      <c r="K30" s="104"/>
    </row>
    <row r="31" spans="1:11" ht="27" customHeight="1">
      <c r="A31" s="106" t="s">
        <v>201</v>
      </c>
      <c r="B31" s="103" t="s">
        <v>202</v>
      </c>
      <c r="C31" s="103"/>
      <c r="D31" s="104" t="s">
        <v>203</v>
      </c>
      <c r="E31" s="104"/>
      <c r="F31" s="10" t="s">
        <v>70</v>
      </c>
      <c r="G31" s="13">
        <v>0.92</v>
      </c>
      <c r="H31" s="12">
        <v>5</v>
      </c>
      <c r="I31" s="12">
        <v>5</v>
      </c>
      <c r="J31" s="104" t="s">
        <v>48</v>
      </c>
      <c r="K31" s="104"/>
    </row>
    <row r="32" spans="1:11" ht="27" customHeight="1">
      <c r="A32" s="106"/>
      <c r="B32" s="103"/>
      <c r="C32" s="103"/>
      <c r="D32" s="104" t="s">
        <v>204</v>
      </c>
      <c r="E32" s="104"/>
      <c r="F32" s="10" t="s">
        <v>70</v>
      </c>
      <c r="G32" s="13">
        <v>0.96</v>
      </c>
      <c r="H32" s="12">
        <v>5</v>
      </c>
      <c r="I32" s="12">
        <v>5</v>
      </c>
      <c r="J32" s="104" t="s">
        <v>48</v>
      </c>
      <c r="K32" s="104"/>
    </row>
    <row r="33" spans="1:11" ht="12" hidden="1" customHeight="1">
      <c r="A33" s="10"/>
      <c r="B33" s="10"/>
      <c r="C33" s="10"/>
      <c r="D33" s="11"/>
      <c r="E33" s="10"/>
      <c r="F33" s="10"/>
      <c r="G33" s="10"/>
      <c r="H33" s="10"/>
      <c r="I33" s="10"/>
      <c r="J33" s="10"/>
      <c r="K33" s="11"/>
    </row>
    <row r="34" spans="1:11" ht="21" customHeight="1">
      <c r="A34" s="105" t="s">
        <v>205</v>
      </c>
      <c r="B34" s="105"/>
      <c r="C34" s="105"/>
      <c r="D34" s="105"/>
      <c r="E34" s="105"/>
      <c r="F34" s="105"/>
      <c r="G34" s="105"/>
      <c r="H34" s="15" t="s">
        <v>206</v>
      </c>
      <c r="I34" s="9">
        <v>98.4</v>
      </c>
      <c r="J34" s="106" t="s">
        <v>126</v>
      </c>
      <c r="K34" s="106"/>
    </row>
    <row r="35" spans="1:11" ht="17.45" hidden="1" customHeight="1">
      <c r="A35" s="15"/>
      <c r="B35" s="15"/>
      <c r="C35" s="15"/>
      <c r="D35" s="15"/>
      <c r="E35" s="15"/>
      <c r="F35" s="15"/>
      <c r="G35" s="16"/>
      <c r="H35" s="16"/>
      <c r="I35" s="20"/>
      <c r="J35" s="20"/>
      <c r="K35" s="21"/>
    </row>
    <row r="36" spans="1:11">
      <c r="A36" s="17" t="s">
        <v>207</v>
      </c>
      <c r="B36" s="107" t="s">
        <v>208</v>
      </c>
      <c r="C36" s="107"/>
      <c r="D36" s="107"/>
      <c r="E36" s="107"/>
      <c r="F36" s="107"/>
      <c r="G36" s="107"/>
      <c r="H36" s="107"/>
      <c r="I36" s="107"/>
      <c r="J36" s="107"/>
      <c r="K36" s="107"/>
    </row>
    <row r="37" spans="1:11">
      <c r="A37" s="108" t="s">
        <v>209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</row>
    <row r="38" spans="1:11" ht="48.6" customHeight="1">
      <c r="A38" s="108" t="s">
        <v>210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</row>
    <row r="39" spans="1:11" ht="42.6" customHeight="1">
      <c r="A39" s="108" t="s">
        <v>211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</row>
  </sheetData>
  <mergeCells count="90">
    <mergeCell ref="B36:K36"/>
    <mergeCell ref="A37:K37"/>
    <mergeCell ref="A38:K38"/>
    <mergeCell ref="A39:K39"/>
    <mergeCell ref="A10:A11"/>
    <mergeCell ref="A13:A15"/>
    <mergeCell ref="A16:A26"/>
    <mergeCell ref="A27:A30"/>
    <mergeCell ref="A31:A32"/>
    <mergeCell ref="B16:C19"/>
    <mergeCell ref="B20:C23"/>
    <mergeCell ref="B24:C26"/>
    <mergeCell ref="B28:C29"/>
    <mergeCell ref="B31:C32"/>
    <mergeCell ref="D31:E31"/>
    <mergeCell ref="J31:K31"/>
    <mergeCell ref="D32:E32"/>
    <mergeCell ref="J32:K32"/>
    <mergeCell ref="A34:G34"/>
    <mergeCell ref="J34:K34"/>
    <mergeCell ref="D28:E28"/>
    <mergeCell ref="J28:K28"/>
    <mergeCell ref="D29:E29"/>
    <mergeCell ref="J29:K29"/>
    <mergeCell ref="B30:C30"/>
    <mergeCell ref="D30:E30"/>
    <mergeCell ref="J30:K30"/>
    <mergeCell ref="D25:E25"/>
    <mergeCell ref="J25:K25"/>
    <mergeCell ref="D26:E26"/>
    <mergeCell ref="J26:K26"/>
    <mergeCell ref="B27:C27"/>
    <mergeCell ref="D27:E27"/>
    <mergeCell ref="J27:K27"/>
    <mergeCell ref="D22:E22"/>
    <mergeCell ref="J22:K22"/>
    <mergeCell ref="D23:E23"/>
    <mergeCell ref="J23:K23"/>
    <mergeCell ref="D24:E24"/>
    <mergeCell ref="J24:K24"/>
    <mergeCell ref="D19:E19"/>
    <mergeCell ref="J19:K19"/>
    <mergeCell ref="D20:E20"/>
    <mergeCell ref="J20:K20"/>
    <mergeCell ref="D21:E21"/>
    <mergeCell ref="J21:K21"/>
    <mergeCell ref="D16:E16"/>
    <mergeCell ref="J16:K16"/>
    <mergeCell ref="D17:E17"/>
    <mergeCell ref="J17:K17"/>
    <mergeCell ref="D18:E18"/>
    <mergeCell ref="J18:K18"/>
    <mergeCell ref="B14:C14"/>
    <mergeCell ref="D14:E14"/>
    <mergeCell ref="J14:K14"/>
    <mergeCell ref="B15:C15"/>
    <mergeCell ref="D15:E15"/>
    <mergeCell ref="J15:K15"/>
    <mergeCell ref="B12:C12"/>
    <mergeCell ref="D12:E12"/>
    <mergeCell ref="J12:K12"/>
    <mergeCell ref="B13:C13"/>
    <mergeCell ref="D13:E13"/>
    <mergeCell ref="J13:K13"/>
    <mergeCell ref="A9:B9"/>
    <mergeCell ref="B10:E10"/>
    <mergeCell ref="F10:K10"/>
    <mergeCell ref="B11:E11"/>
    <mergeCell ref="F11:K11"/>
    <mergeCell ref="A7:B7"/>
    <mergeCell ref="D7:E7"/>
    <mergeCell ref="F7:G7"/>
    <mergeCell ref="I7:J7"/>
    <mergeCell ref="A8:B8"/>
    <mergeCell ref="D8:E8"/>
    <mergeCell ref="F8:G8"/>
    <mergeCell ref="I8:J8"/>
    <mergeCell ref="A5:B5"/>
    <mergeCell ref="D5:E5"/>
    <mergeCell ref="F5:G5"/>
    <mergeCell ref="I5:J5"/>
    <mergeCell ref="A6:B6"/>
    <mergeCell ref="D6:E6"/>
    <mergeCell ref="F6:G6"/>
    <mergeCell ref="I6:J6"/>
    <mergeCell ref="A1:K1"/>
    <mergeCell ref="B2:K2"/>
    <mergeCell ref="B3:D3"/>
    <mergeCell ref="F3:K3"/>
    <mergeCell ref="A4:K4"/>
  </mergeCells>
  <phoneticPr fontId="28" type="noConversion"/>
  <pageMargins left="0.75" right="0.75" top="1" bottom="1" header="0.5" footer="0.5"/>
  <pageSetup paperSize="9" scale="65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opLeftCell="A16" workbookViewId="0">
      <selection activeCell="G25" sqref="G25"/>
    </sheetView>
  </sheetViews>
  <sheetFormatPr defaultColWidth="9" defaultRowHeight="13.5"/>
  <cols>
    <col min="1" max="1" width="13.375" style="3" customWidth="1"/>
    <col min="2" max="2" width="7.375" style="3" customWidth="1"/>
    <col min="3" max="3" width="11.75" style="3" customWidth="1"/>
    <col min="4" max="4" width="16.75" style="3" customWidth="1"/>
    <col min="5" max="5" width="9.75" style="3" customWidth="1"/>
    <col min="6" max="6" width="14.5" style="3" customWidth="1"/>
    <col min="7" max="7" width="11.25" style="3" customWidth="1"/>
    <col min="8" max="8" width="13.5" style="3" customWidth="1"/>
    <col min="9" max="9" width="12.875" style="3" customWidth="1"/>
    <col min="10" max="10" width="6.5" style="3" customWidth="1"/>
    <col min="11" max="11" width="16.5" style="3" customWidth="1"/>
    <col min="12" max="16384" width="9" style="3"/>
  </cols>
  <sheetData>
    <row r="1" spans="1:12" s="1" customFormat="1" ht="56.65" customHeight="1">
      <c r="A1" s="98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2" s="2" customFormat="1" ht="19.149999999999999" customHeight="1">
      <c r="A2" s="4" t="s">
        <v>147</v>
      </c>
      <c r="B2" s="99" t="s">
        <v>145</v>
      </c>
      <c r="C2" s="99"/>
      <c r="D2" s="99"/>
      <c r="E2" s="99"/>
      <c r="F2" s="99"/>
      <c r="G2" s="99"/>
      <c r="H2" s="99"/>
      <c r="I2" s="99"/>
      <c r="J2" s="99"/>
      <c r="K2" s="99"/>
    </row>
    <row r="3" spans="1:12" ht="21" customHeight="1">
      <c r="A3" s="4" t="s">
        <v>148</v>
      </c>
      <c r="B3" s="99" t="s">
        <v>13</v>
      </c>
      <c r="C3" s="99"/>
      <c r="D3" s="99"/>
      <c r="E3" s="4" t="s">
        <v>149</v>
      </c>
      <c r="F3" s="99" t="s">
        <v>13</v>
      </c>
      <c r="G3" s="99"/>
      <c r="H3" s="99"/>
      <c r="I3" s="99"/>
      <c r="J3" s="99"/>
      <c r="K3" s="99"/>
    </row>
    <row r="4" spans="1:12" ht="21" customHeight="1">
      <c r="A4" s="99" t="s">
        <v>134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2" ht="24" customHeight="1">
      <c r="A5" s="99"/>
      <c r="B5" s="99"/>
      <c r="C5" s="5" t="s">
        <v>150</v>
      </c>
      <c r="D5" s="99" t="s">
        <v>17</v>
      </c>
      <c r="E5" s="99"/>
      <c r="F5" s="99" t="s">
        <v>151</v>
      </c>
      <c r="G5" s="99"/>
      <c r="H5" s="4" t="s">
        <v>152</v>
      </c>
      <c r="I5" s="99" t="s">
        <v>20</v>
      </c>
      <c r="J5" s="99"/>
      <c r="K5" s="4" t="s">
        <v>21</v>
      </c>
    </row>
    <row r="6" spans="1:12" ht="27" customHeight="1">
      <c r="A6" s="99" t="s">
        <v>153</v>
      </c>
      <c r="B6" s="99"/>
      <c r="C6" s="4" t="s">
        <v>212</v>
      </c>
      <c r="D6" s="99" t="s">
        <v>212</v>
      </c>
      <c r="E6" s="99"/>
      <c r="F6" s="99" t="s">
        <v>212</v>
      </c>
      <c r="G6" s="99"/>
      <c r="H6" s="4" t="s">
        <v>213</v>
      </c>
      <c r="I6" s="99" t="s">
        <v>23</v>
      </c>
      <c r="J6" s="99"/>
      <c r="K6" s="4" t="s">
        <v>23</v>
      </c>
    </row>
    <row r="7" spans="1:12" ht="27" customHeight="1">
      <c r="A7" s="99" t="s">
        <v>155</v>
      </c>
      <c r="B7" s="99"/>
      <c r="C7" s="4" t="s">
        <v>212</v>
      </c>
      <c r="D7" s="99" t="s">
        <v>212</v>
      </c>
      <c r="E7" s="99"/>
      <c r="F7" s="99" t="s">
        <v>212</v>
      </c>
      <c r="G7" s="99"/>
      <c r="H7" s="4" t="s">
        <v>213</v>
      </c>
      <c r="I7" s="99" t="s">
        <v>26</v>
      </c>
      <c r="J7" s="99"/>
      <c r="K7" s="4"/>
    </row>
    <row r="8" spans="1:12" ht="27" customHeight="1">
      <c r="A8" s="99" t="s">
        <v>156</v>
      </c>
      <c r="B8" s="99"/>
      <c r="C8" s="4" t="s">
        <v>48</v>
      </c>
      <c r="D8" s="99" t="s">
        <v>48</v>
      </c>
      <c r="E8" s="99"/>
      <c r="F8" s="99" t="s">
        <v>48</v>
      </c>
      <c r="G8" s="99"/>
      <c r="H8" s="4" t="s">
        <v>214</v>
      </c>
      <c r="I8" s="99" t="s">
        <v>26</v>
      </c>
      <c r="J8" s="99"/>
      <c r="K8" s="4"/>
    </row>
    <row r="9" spans="1:12" ht="1.9" hidden="1" customHeight="1">
      <c r="A9" s="99"/>
      <c r="B9" s="99"/>
      <c r="C9" s="7"/>
      <c r="D9" s="7"/>
      <c r="E9" s="7"/>
      <c r="F9" s="7"/>
      <c r="G9" s="4"/>
      <c r="H9" s="4"/>
      <c r="I9" s="4"/>
      <c r="J9" s="4"/>
      <c r="K9" s="7"/>
      <c r="L9" s="19"/>
    </row>
    <row r="10" spans="1:12" ht="24" customHeight="1">
      <c r="A10" s="101" t="s">
        <v>157</v>
      </c>
      <c r="B10" s="101" t="s">
        <v>30</v>
      </c>
      <c r="C10" s="101"/>
      <c r="D10" s="101"/>
      <c r="E10" s="101"/>
      <c r="F10" s="101" t="s">
        <v>158</v>
      </c>
      <c r="G10" s="101"/>
      <c r="H10" s="101"/>
      <c r="I10" s="101"/>
      <c r="J10" s="101"/>
      <c r="K10" s="101"/>
    </row>
    <row r="11" spans="1:12" ht="98.45" customHeight="1">
      <c r="A11" s="101"/>
      <c r="B11" s="102" t="s">
        <v>215</v>
      </c>
      <c r="C11" s="102"/>
      <c r="D11" s="102"/>
      <c r="E11" s="102"/>
      <c r="F11" s="102" t="s">
        <v>216</v>
      </c>
      <c r="G11" s="102"/>
      <c r="H11" s="102"/>
      <c r="I11" s="102"/>
      <c r="J11" s="102"/>
      <c r="K11" s="102"/>
    </row>
    <row r="12" spans="1:12" ht="24" customHeight="1">
      <c r="A12" s="8" t="s">
        <v>38</v>
      </c>
      <c r="B12" s="101" t="s">
        <v>39</v>
      </c>
      <c r="C12" s="101"/>
      <c r="D12" s="101" t="s">
        <v>40</v>
      </c>
      <c r="E12" s="101"/>
      <c r="F12" s="8" t="s">
        <v>41</v>
      </c>
      <c r="G12" s="8" t="s">
        <v>42</v>
      </c>
      <c r="H12" s="8" t="s">
        <v>161</v>
      </c>
      <c r="I12" s="8" t="s">
        <v>162</v>
      </c>
      <c r="J12" s="101" t="s">
        <v>163</v>
      </c>
      <c r="K12" s="101"/>
    </row>
    <row r="13" spans="1:12" ht="27" customHeight="1">
      <c r="A13" s="106" t="s">
        <v>164</v>
      </c>
      <c r="B13" s="103" t="s">
        <v>165</v>
      </c>
      <c r="C13" s="103"/>
      <c r="D13" s="104" t="s">
        <v>166</v>
      </c>
      <c r="E13" s="104"/>
      <c r="F13" s="10" t="s">
        <v>93</v>
      </c>
      <c r="G13" s="10" t="s">
        <v>76</v>
      </c>
      <c r="H13" s="10" t="s">
        <v>217</v>
      </c>
      <c r="I13" s="10" t="s">
        <v>217</v>
      </c>
      <c r="J13" s="104" t="s">
        <v>48</v>
      </c>
      <c r="K13" s="104"/>
    </row>
    <row r="14" spans="1:12" ht="27" customHeight="1">
      <c r="A14" s="106"/>
      <c r="B14" s="103" t="s">
        <v>167</v>
      </c>
      <c r="C14" s="103"/>
      <c r="D14" s="104" t="s">
        <v>48</v>
      </c>
      <c r="E14" s="104"/>
      <c r="F14" s="10" t="s">
        <v>48</v>
      </c>
      <c r="G14" s="10" t="s">
        <v>48</v>
      </c>
      <c r="H14" s="10" t="s">
        <v>48</v>
      </c>
      <c r="I14" s="10" t="s">
        <v>48</v>
      </c>
      <c r="J14" s="104" t="s">
        <v>48</v>
      </c>
      <c r="K14" s="104"/>
    </row>
    <row r="15" spans="1:12" ht="27" customHeight="1">
      <c r="A15" s="106"/>
      <c r="B15" s="103" t="s">
        <v>168</v>
      </c>
      <c r="C15" s="103"/>
      <c r="D15" s="104" t="s">
        <v>48</v>
      </c>
      <c r="E15" s="104"/>
      <c r="F15" s="10" t="s">
        <v>48</v>
      </c>
      <c r="G15" s="10" t="s">
        <v>48</v>
      </c>
      <c r="H15" s="10" t="s">
        <v>48</v>
      </c>
      <c r="I15" s="10" t="s">
        <v>48</v>
      </c>
      <c r="J15" s="104" t="s">
        <v>48</v>
      </c>
      <c r="K15" s="104"/>
    </row>
    <row r="16" spans="1:12" ht="27" customHeight="1">
      <c r="A16" s="106" t="s">
        <v>169</v>
      </c>
      <c r="B16" s="103" t="s">
        <v>170</v>
      </c>
      <c r="C16" s="103"/>
      <c r="D16" s="104" t="s">
        <v>218</v>
      </c>
      <c r="E16" s="104"/>
      <c r="F16" s="10" t="s">
        <v>219</v>
      </c>
      <c r="G16" s="10" t="s">
        <v>220</v>
      </c>
      <c r="H16" s="10" t="s">
        <v>221</v>
      </c>
      <c r="I16" s="10" t="s">
        <v>221</v>
      </c>
      <c r="J16" s="104" t="s">
        <v>48</v>
      </c>
      <c r="K16" s="104"/>
    </row>
    <row r="17" spans="1:11" ht="27" customHeight="1">
      <c r="A17" s="106"/>
      <c r="B17" s="103"/>
      <c r="C17" s="103"/>
      <c r="D17" s="104" t="s">
        <v>222</v>
      </c>
      <c r="E17" s="104"/>
      <c r="F17" s="10" t="s">
        <v>47</v>
      </c>
      <c r="G17" s="10" t="s">
        <v>76</v>
      </c>
      <c r="H17" s="10" t="s">
        <v>221</v>
      </c>
      <c r="I17" s="10" t="s">
        <v>221</v>
      </c>
      <c r="J17" s="104" t="s">
        <v>48</v>
      </c>
      <c r="K17" s="104"/>
    </row>
    <row r="18" spans="1:11" ht="27" customHeight="1">
      <c r="A18" s="106"/>
      <c r="B18" s="103"/>
      <c r="C18" s="103"/>
      <c r="D18" s="104" t="s">
        <v>223</v>
      </c>
      <c r="E18" s="104"/>
      <c r="F18" s="10" t="s">
        <v>47</v>
      </c>
      <c r="G18" s="13">
        <v>1</v>
      </c>
      <c r="H18" s="10" t="s">
        <v>221</v>
      </c>
      <c r="I18" s="10" t="s">
        <v>221</v>
      </c>
      <c r="J18" s="104" t="s">
        <v>48</v>
      </c>
      <c r="K18" s="104"/>
    </row>
    <row r="19" spans="1:11" ht="27" customHeight="1">
      <c r="A19" s="106"/>
      <c r="B19" s="103"/>
      <c r="C19" s="103"/>
      <c r="D19" s="104" t="s">
        <v>224</v>
      </c>
      <c r="E19" s="104"/>
      <c r="F19" s="10" t="s">
        <v>219</v>
      </c>
      <c r="G19" s="10" t="s">
        <v>220</v>
      </c>
      <c r="H19" s="10" t="s">
        <v>221</v>
      </c>
      <c r="I19" s="10" t="s">
        <v>221</v>
      </c>
      <c r="J19" s="104" t="s">
        <v>48</v>
      </c>
      <c r="K19" s="104"/>
    </row>
    <row r="20" spans="1:11" ht="27" customHeight="1">
      <c r="A20" s="106"/>
      <c r="B20" s="103" t="s">
        <v>179</v>
      </c>
      <c r="C20" s="103"/>
      <c r="D20" s="104" t="s">
        <v>225</v>
      </c>
      <c r="E20" s="104"/>
      <c r="F20" s="10" t="s">
        <v>47</v>
      </c>
      <c r="G20" s="13">
        <v>1</v>
      </c>
      <c r="H20" s="10" t="s">
        <v>221</v>
      </c>
      <c r="I20" s="10" t="s">
        <v>221</v>
      </c>
      <c r="J20" s="104" t="s">
        <v>48</v>
      </c>
      <c r="K20" s="104"/>
    </row>
    <row r="21" spans="1:11" ht="27" customHeight="1">
      <c r="A21" s="106"/>
      <c r="B21" s="103" t="s">
        <v>184</v>
      </c>
      <c r="C21" s="103"/>
      <c r="D21" s="104" t="s">
        <v>226</v>
      </c>
      <c r="E21" s="104"/>
      <c r="F21" s="10" t="s">
        <v>90</v>
      </c>
      <c r="G21" s="10" t="s">
        <v>90</v>
      </c>
      <c r="H21" s="10" t="s">
        <v>221</v>
      </c>
      <c r="I21" s="10" t="s">
        <v>221</v>
      </c>
      <c r="J21" s="104" t="s">
        <v>48</v>
      </c>
      <c r="K21" s="104"/>
    </row>
    <row r="22" spans="1:11" ht="27" customHeight="1">
      <c r="A22" s="106"/>
      <c r="B22" s="103"/>
      <c r="C22" s="103"/>
      <c r="D22" s="104" t="s">
        <v>227</v>
      </c>
      <c r="E22" s="104"/>
      <c r="F22" s="10" t="s">
        <v>90</v>
      </c>
      <c r="G22" s="10" t="s">
        <v>90</v>
      </c>
      <c r="H22" s="10" t="s">
        <v>221</v>
      </c>
      <c r="I22" s="10" t="s">
        <v>221</v>
      </c>
      <c r="J22" s="104" t="s">
        <v>48</v>
      </c>
      <c r="K22" s="104"/>
    </row>
    <row r="23" spans="1:11" ht="27" customHeight="1">
      <c r="A23" s="106"/>
      <c r="B23" s="103"/>
      <c r="C23" s="103"/>
      <c r="D23" s="104" t="s">
        <v>228</v>
      </c>
      <c r="E23" s="104"/>
      <c r="F23" s="10" t="s">
        <v>90</v>
      </c>
      <c r="G23" s="10" t="s">
        <v>90</v>
      </c>
      <c r="H23" s="10" t="s">
        <v>221</v>
      </c>
      <c r="I23" s="10" t="s">
        <v>221</v>
      </c>
      <c r="J23" s="104" t="s">
        <v>48</v>
      </c>
      <c r="K23" s="104"/>
    </row>
    <row r="24" spans="1:11" ht="27" customHeight="1">
      <c r="A24" s="106" t="s">
        <v>189</v>
      </c>
      <c r="B24" s="103" t="s">
        <v>190</v>
      </c>
      <c r="C24" s="103"/>
      <c r="D24" s="104" t="s">
        <v>48</v>
      </c>
      <c r="E24" s="104"/>
      <c r="F24" s="10" t="s">
        <v>48</v>
      </c>
      <c r="G24" s="10" t="s">
        <v>48</v>
      </c>
      <c r="H24" s="10" t="s">
        <v>48</v>
      </c>
      <c r="I24" s="10" t="s">
        <v>48</v>
      </c>
      <c r="J24" s="104" t="s">
        <v>48</v>
      </c>
      <c r="K24" s="104"/>
    </row>
    <row r="25" spans="1:11" ht="27" customHeight="1">
      <c r="A25" s="106"/>
      <c r="B25" s="103" t="s">
        <v>193</v>
      </c>
      <c r="C25" s="103"/>
      <c r="D25" s="104" t="s">
        <v>229</v>
      </c>
      <c r="E25" s="104"/>
      <c r="F25" s="10" t="s">
        <v>56</v>
      </c>
      <c r="G25" s="10" t="s">
        <v>56</v>
      </c>
      <c r="H25" s="10" t="s">
        <v>23</v>
      </c>
      <c r="I25" s="10" t="s">
        <v>23</v>
      </c>
      <c r="J25" s="104" t="s">
        <v>48</v>
      </c>
      <c r="K25" s="104"/>
    </row>
    <row r="26" spans="1:11" ht="27" customHeight="1">
      <c r="A26" s="106"/>
      <c r="B26" s="103"/>
      <c r="C26" s="103"/>
      <c r="D26" s="104" t="s">
        <v>196</v>
      </c>
      <c r="E26" s="104"/>
      <c r="F26" s="10" t="s">
        <v>230</v>
      </c>
      <c r="G26" s="10" t="s">
        <v>76</v>
      </c>
      <c r="H26" s="10" t="s">
        <v>23</v>
      </c>
      <c r="I26" s="10" t="s">
        <v>23</v>
      </c>
      <c r="J26" s="104" t="s">
        <v>48</v>
      </c>
      <c r="K26" s="104"/>
    </row>
    <row r="27" spans="1:11" ht="27" customHeight="1">
      <c r="A27" s="106"/>
      <c r="B27" s="103" t="s">
        <v>198</v>
      </c>
      <c r="C27" s="103"/>
      <c r="D27" s="104" t="s">
        <v>48</v>
      </c>
      <c r="E27" s="104"/>
      <c r="F27" s="10" t="s">
        <v>48</v>
      </c>
      <c r="G27" s="10" t="s">
        <v>48</v>
      </c>
      <c r="H27" s="10" t="s">
        <v>48</v>
      </c>
      <c r="I27" s="10" t="s">
        <v>48</v>
      </c>
      <c r="J27" s="104" t="s">
        <v>48</v>
      </c>
      <c r="K27" s="104"/>
    </row>
    <row r="28" spans="1:11" ht="27" customHeight="1">
      <c r="A28" s="9" t="s">
        <v>201</v>
      </c>
      <c r="B28" s="103" t="s">
        <v>202</v>
      </c>
      <c r="C28" s="103"/>
      <c r="D28" s="104" t="s">
        <v>231</v>
      </c>
      <c r="E28" s="104"/>
      <c r="F28" s="10" t="s">
        <v>70</v>
      </c>
      <c r="G28" s="13">
        <v>0.96</v>
      </c>
      <c r="H28" s="10" t="s">
        <v>23</v>
      </c>
      <c r="I28" s="10" t="s">
        <v>23</v>
      </c>
      <c r="J28" s="104" t="s">
        <v>48</v>
      </c>
      <c r="K28" s="104"/>
    </row>
    <row r="29" spans="1:11" ht="12" hidden="1" customHeight="1">
      <c r="A29" s="10"/>
      <c r="B29" s="10"/>
      <c r="C29" s="10"/>
      <c r="D29" s="11"/>
      <c r="E29" s="10"/>
      <c r="F29" s="10"/>
      <c r="G29" s="10"/>
      <c r="H29" s="10"/>
      <c r="I29" s="10"/>
      <c r="J29" s="10"/>
      <c r="K29" s="11"/>
    </row>
    <row r="30" spans="1:11" ht="21" customHeight="1">
      <c r="A30" s="105" t="s">
        <v>205</v>
      </c>
      <c r="B30" s="105"/>
      <c r="C30" s="105"/>
      <c r="D30" s="105"/>
      <c r="E30" s="105"/>
      <c r="F30" s="105"/>
      <c r="G30" s="105"/>
      <c r="H30" s="15" t="s">
        <v>206</v>
      </c>
      <c r="I30" s="9" t="s">
        <v>206</v>
      </c>
      <c r="J30" s="106" t="s">
        <v>126</v>
      </c>
      <c r="K30" s="106"/>
    </row>
    <row r="31" spans="1:11" ht="17.45" hidden="1" customHeight="1">
      <c r="A31" s="15"/>
      <c r="B31" s="15"/>
      <c r="C31" s="15"/>
      <c r="D31" s="15"/>
      <c r="E31" s="15"/>
      <c r="F31" s="15"/>
      <c r="G31" s="16"/>
      <c r="H31" s="16"/>
      <c r="I31" s="20"/>
      <c r="J31" s="20"/>
      <c r="K31" s="21"/>
    </row>
    <row r="32" spans="1:11">
      <c r="A32" s="17" t="s">
        <v>207</v>
      </c>
      <c r="B32" s="107" t="s">
        <v>208</v>
      </c>
      <c r="C32" s="107"/>
      <c r="D32" s="107"/>
      <c r="E32" s="107"/>
      <c r="F32" s="107"/>
      <c r="G32" s="107"/>
      <c r="H32" s="107"/>
      <c r="I32" s="107"/>
      <c r="J32" s="107"/>
      <c r="K32" s="107"/>
    </row>
    <row r="33" spans="1:11">
      <c r="A33" s="108" t="s">
        <v>209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1:11" ht="48.6" customHeight="1">
      <c r="A34" s="108" t="s">
        <v>210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</row>
    <row r="35" spans="1:11" ht="42.6" customHeight="1">
      <c r="A35" s="108" t="s">
        <v>211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</row>
  </sheetData>
  <mergeCells count="81">
    <mergeCell ref="B32:K32"/>
    <mergeCell ref="A33:K33"/>
    <mergeCell ref="A34:K34"/>
    <mergeCell ref="A35:K35"/>
    <mergeCell ref="A10:A11"/>
    <mergeCell ref="A13:A15"/>
    <mergeCell ref="A16:A23"/>
    <mergeCell ref="A24:A27"/>
    <mergeCell ref="B16:C19"/>
    <mergeCell ref="B21:C23"/>
    <mergeCell ref="B25:C26"/>
    <mergeCell ref="B28:C28"/>
    <mergeCell ref="D28:E28"/>
    <mergeCell ref="J28:K28"/>
    <mergeCell ref="A30:G30"/>
    <mergeCell ref="J30:K30"/>
    <mergeCell ref="D26:E26"/>
    <mergeCell ref="J26:K26"/>
    <mergeCell ref="B27:C27"/>
    <mergeCell ref="D27:E27"/>
    <mergeCell ref="J27:K27"/>
    <mergeCell ref="B24:C24"/>
    <mergeCell ref="D24:E24"/>
    <mergeCell ref="J24:K24"/>
    <mergeCell ref="D25:E25"/>
    <mergeCell ref="J25:K25"/>
    <mergeCell ref="D21:E21"/>
    <mergeCell ref="J21:K21"/>
    <mergeCell ref="D22:E22"/>
    <mergeCell ref="J22:K22"/>
    <mergeCell ref="D23:E23"/>
    <mergeCell ref="J23:K23"/>
    <mergeCell ref="D19:E19"/>
    <mergeCell ref="J19:K19"/>
    <mergeCell ref="B20:C20"/>
    <mergeCell ref="D20:E20"/>
    <mergeCell ref="J20:K20"/>
    <mergeCell ref="D16:E16"/>
    <mergeCell ref="J16:K16"/>
    <mergeCell ref="D17:E17"/>
    <mergeCell ref="J17:K17"/>
    <mergeCell ref="D18:E18"/>
    <mergeCell ref="J18:K18"/>
    <mergeCell ref="B14:C14"/>
    <mergeCell ref="D14:E14"/>
    <mergeCell ref="J14:K14"/>
    <mergeCell ref="B15:C15"/>
    <mergeCell ref="D15:E15"/>
    <mergeCell ref="J15:K15"/>
    <mergeCell ref="B12:C12"/>
    <mergeCell ref="D12:E12"/>
    <mergeCell ref="J12:K12"/>
    <mergeCell ref="B13:C13"/>
    <mergeCell ref="D13:E13"/>
    <mergeCell ref="J13:K13"/>
    <mergeCell ref="A9:B9"/>
    <mergeCell ref="B10:E10"/>
    <mergeCell ref="F10:K10"/>
    <mergeCell ref="B11:E11"/>
    <mergeCell ref="F11:K11"/>
    <mergeCell ref="A7:B7"/>
    <mergeCell ref="D7:E7"/>
    <mergeCell ref="F7:G7"/>
    <mergeCell ref="I7:J7"/>
    <mergeCell ref="A8:B8"/>
    <mergeCell ref="D8:E8"/>
    <mergeCell ref="F8:G8"/>
    <mergeCell ref="I8:J8"/>
    <mergeCell ref="A5:B5"/>
    <mergeCell ref="D5:E5"/>
    <mergeCell ref="F5:G5"/>
    <mergeCell ref="I5:J5"/>
    <mergeCell ref="A6:B6"/>
    <mergeCell ref="D6:E6"/>
    <mergeCell ref="F6:G6"/>
    <mergeCell ref="I6:J6"/>
    <mergeCell ref="A1:K1"/>
    <mergeCell ref="B2:K2"/>
    <mergeCell ref="B3:D3"/>
    <mergeCell ref="F3:K3"/>
    <mergeCell ref="A4:K4"/>
  </mergeCells>
  <phoneticPr fontId="28" type="noConversion"/>
  <pageMargins left="0.75" right="0.75" top="1" bottom="1" header="0.5" footer="0.5"/>
  <pageSetup paperSize="9" scale="6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目录</vt:lpstr>
      <vt:lpstr>省级部门（单位）整体支出绩效自评表</vt:lpstr>
      <vt:lpstr>部门预算项目支出绩效自评结果汇总表</vt:lpstr>
      <vt:lpstr>省级部门预算项目支出绩效自评表1</vt:lpstr>
      <vt:lpstr>省级部门预算项目支出绩效自评表2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张茗硕</cp:lastModifiedBy>
  <cp:lastPrinted>2020-03-13T02:25:00Z</cp:lastPrinted>
  <dcterms:created xsi:type="dcterms:W3CDTF">2018-12-06T00:45:00Z</dcterms:created>
  <dcterms:modified xsi:type="dcterms:W3CDTF">2024-08-12T07:13:11Z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4B81F0B598084CB19DA463825FD70D69_13</vt:lpwstr>
  </property>
</Properties>
</file>