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60" tabRatio="857" activeTab="5"/>
  </bookViews>
  <sheets>
    <sheet name="封面" sheetId="10" r:id="rId1"/>
    <sheet name="目录" sheetId="12" r:id="rId2"/>
    <sheet name="省级部门（单位）整体支出绩效自评表" sheetId="4" r:id="rId3"/>
    <sheet name="部门预算项目支出绩效自评结果汇总表" sheetId="5" r:id="rId4"/>
    <sheet name="项目支出-业务费" sheetId="13" r:id="rId5"/>
    <sheet name="项目支出-“两庭建设”资金" sheetId="14" r:id="rId6"/>
  </sheets>
  <calcPr calcId="124519"/>
</workbook>
</file>

<file path=xl/calcChain.xml><?xml version="1.0" encoding="utf-8"?>
<calcChain xmlns="http://schemas.openxmlformats.org/spreadsheetml/2006/main">
  <c r="K24" i="14"/>
  <c r="I24"/>
  <c r="K36" i="13"/>
  <c r="I36"/>
  <c r="H33" i="4" l="1"/>
  <c r="G33"/>
  <c r="L6" i="13"/>
  <c r="L6" i="14"/>
  <c r="H8" i="5"/>
  <c r="G8"/>
  <c r="F8"/>
  <c r="E8"/>
  <c r="I7"/>
  <c r="D7"/>
  <c r="D6"/>
  <c r="I6" s="1"/>
  <c r="D5"/>
  <c r="F6" i="4"/>
  <c r="F5"/>
  <c r="F4"/>
  <c r="D8" i="5" l="1"/>
  <c r="I8" s="1"/>
  <c r="I5"/>
</calcChain>
</file>

<file path=xl/sharedStrings.xml><?xml version="1.0" encoding="utf-8"?>
<sst xmlns="http://schemas.openxmlformats.org/spreadsheetml/2006/main" count="474" uniqueCount="219">
  <si>
    <t>附件1</t>
  </si>
  <si>
    <t xml:space="preserve">                                 编报部门（单位公章）：酒泉市中级人民法院</t>
  </si>
  <si>
    <t xml:space="preserve">                                 联系人及电话： </t>
  </si>
  <si>
    <t>一、部门自评报告</t>
  </si>
  <si>
    <t>二、部门整体支出自评表</t>
  </si>
  <si>
    <t>三、部门预算项目支出绩效自评结果汇总表</t>
  </si>
  <si>
    <t xml:space="preserve"> </t>
  </si>
  <si>
    <t>部门（单位）名称</t>
  </si>
  <si>
    <t>酒泉市中级人民法院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</si>
  <si>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</si>
  <si>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</si>
  <si>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</si>
  <si>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</si>
  <si>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</si>
  <si>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</si>
  <si>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</si>
  <si>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</si>
  <si>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</si>
  <si>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</si>
  <si>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</si>
  <si>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</si>
  <si>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</si>
  <si>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</si>
  <si>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</si>
  <si>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</si>
  <si>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</si>
  <si>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</si>
  <si>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</si>
  <si>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</si>
  <si>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资金投入</t>
  </si>
  <si>
    <t>基本支出预算执行率</t>
  </si>
  <si>
    <t>=100%</t>
  </si>
  <si>
    <t>项目支出预算执行率</t>
  </si>
  <si>
    <t>&gt;=90%</t>
  </si>
  <si>
    <t>“三公经费”控制率</t>
  </si>
  <si>
    <t>结转结余变动率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</si>
  <si>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</si>
  <si>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</si>
  <si>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</si>
  <si>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</si>
  <si>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</si>
  <si>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</si>
  <si>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</si>
  <si>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</si>
  <si>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</si>
  <si>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&gt;=95%</t>
  </si>
  <si>
    <t>&gt;=92%</t>
  </si>
  <si>
    <t>及时</t>
  </si>
  <si>
    <t>长效管理</t>
  </si>
  <si>
    <t>完备</t>
  </si>
  <si>
    <t>档案管理</t>
  </si>
  <si>
    <t>合    计</t>
  </si>
  <si>
    <t>其他需要说明的问题：请在此处简要说明中央和省委巡视、各级审计和财政监督中发现的问题及其所涉及的金额，如没有填无。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</si>
  <si>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</si>
  <si>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</si>
  <si>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</si>
  <si>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</si>
  <si>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</si>
  <si>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</si>
  <si>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</si>
  <si>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</si>
  <si>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</si>
  <si>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</si>
  <si>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</si>
  <si>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</si>
  <si>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</si>
  <si>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甘肃省高级人民法院</t>
  </si>
  <si>
    <t>业务费</t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</si>
  <si>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</si>
  <si>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</si>
  <si>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</si>
  <si>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</si>
  <si>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</si>
  <si>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</si>
  <si>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>-</t>
  </si>
  <si>
    <t xml:space="preserve">      上年结转资金</t>
  </si>
  <si>
    <t>年度总体目标</t>
  </si>
  <si>
    <t>实际完成情况</t>
  </si>
  <si>
    <t>绩效指标</t>
  </si>
  <si>
    <t>数量指标</t>
  </si>
  <si>
    <t>采购项目完成率</t>
  </si>
  <si>
    <t>质量指标</t>
  </si>
  <si>
    <t>时效指标</t>
  </si>
  <si>
    <t>法定审限内结案率</t>
  </si>
  <si>
    <t>成本指标</t>
  </si>
  <si>
    <t>成本控制情况</t>
  </si>
  <si>
    <t>社会效益指标</t>
  </si>
  <si>
    <t>有效保障</t>
  </si>
  <si>
    <t>服务对象满意度指标</t>
  </si>
  <si>
    <t>总分</t>
  </si>
  <si>
    <t>说明</t>
  </si>
  <si>
    <t>请在此处简要说明中央和省委巡视、各级审计和财政监督中发现的问题及其所涉及的金额，如没有填无。</t>
  </si>
  <si>
    <t>民商事案件审结率</t>
  </si>
  <si>
    <t>刑事案件审结率</t>
  </si>
  <si>
    <t>行政案件审结率</t>
  </si>
  <si>
    <t>执行案件执结率</t>
  </si>
  <si>
    <t>设备设施维修维护工作完成率</t>
  </si>
  <si>
    <t>一审服判息诉率</t>
  </si>
  <si>
    <t>维修维护项目验收合格率</t>
  </si>
  <si>
    <t>酒泉市中级人民法院院</t>
  </si>
  <si>
    <t>有效保障审判服务</t>
  </si>
  <si>
    <t>“两庭建设”资金</t>
    <phoneticPr fontId="26" type="noConversion"/>
  </si>
  <si>
    <r>
      <t>2023年度省级预算执行情况绩效自评报表</t>
    </r>
    <r>
      <rPr>
        <b/>
        <sz val="28"/>
        <color theme="1"/>
        <rFont val="宋体"/>
        <family val="3"/>
        <charset val="134"/>
        <scheme val="minor"/>
      </rPr>
      <t xml:space="preserve">
</t>
    </r>
    <phoneticPr fontId="26" type="noConversion"/>
  </si>
  <si>
    <t xml:space="preserve">                                 编报日期：2024年3月7日</t>
    <phoneticPr fontId="26" type="noConversion"/>
  </si>
  <si>
    <t>2023年度省级预算执行情况绩效自评报表目录</t>
    <phoneticPr fontId="26" type="noConversion"/>
  </si>
  <si>
    <t xml:space="preserve">  2.业务费项目支出绩效自评表</t>
    <phoneticPr fontId="26" type="noConversion"/>
  </si>
  <si>
    <t xml:space="preserve">  1.中央政法转移支付资金项目支出绩效自评表</t>
    <phoneticPr fontId="26" type="noConversion"/>
  </si>
  <si>
    <t xml:space="preserve">  3.全省法院“两庭建设”资金项目支出绩效自评表</t>
    <phoneticPr fontId="26" type="noConversion"/>
  </si>
  <si>
    <t>2023年酒泉市中级人民法院整体支出绩效自评表</t>
    <phoneticPr fontId="26" type="noConversion"/>
  </si>
  <si>
    <t>年度资金预算情况
（万元）</t>
    <phoneticPr fontId="26" type="noConversion"/>
  </si>
  <si>
    <t>4187.36</t>
  </si>
  <si>
    <t>4796.09</t>
  </si>
  <si>
    <t>2397.36</t>
  </si>
  <si>
    <t>2678.63</t>
  </si>
  <si>
    <t>1790</t>
  </si>
  <si>
    <t>2117.46</t>
  </si>
  <si>
    <t>部门管理</t>
  </si>
  <si>
    <t>100%</t>
  </si>
  <si>
    <t>&lt;=100%</t>
  </si>
  <si>
    <t>78.22%</t>
  </si>
  <si>
    <t>&lt;=0%</t>
  </si>
  <si>
    <t>-18.3%</t>
  </si>
  <si>
    <t>90%</t>
  </si>
  <si>
    <t>85%</t>
  </si>
  <si>
    <t/>
  </si>
  <si>
    <t>履职效果</t>
  </si>
  <si>
    <t>部门履职目标</t>
  </si>
  <si>
    <t>党的建设</t>
  </si>
  <si>
    <t>廉政教育</t>
  </si>
  <si>
    <t>部门效果目标</t>
  </si>
  <si>
    <t>干部培训</t>
  </si>
  <si>
    <t>慰问职工</t>
  </si>
  <si>
    <t>理论学习</t>
  </si>
  <si>
    <t>服务对象满意度</t>
  </si>
  <si>
    <t>群众满意（%）</t>
  </si>
  <si>
    <t>社会影响</t>
  </si>
  <si>
    <t>单位获奖数</t>
  </si>
  <si>
    <t>&gt;=2项</t>
  </si>
  <si>
    <t>2项</t>
  </si>
  <si>
    <t>违规发生数</t>
  </si>
  <si>
    <t>=0</t>
  </si>
  <si>
    <t>0</t>
  </si>
  <si>
    <t>能力建设</t>
  </si>
  <si>
    <t>管理机制完备性</t>
  </si>
  <si>
    <t>档案管理机制完备性</t>
  </si>
  <si>
    <r>
      <t>能力建设1</t>
    </r>
    <r>
      <rPr>
        <sz val="11"/>
        <color indexed="63"/>
        <rFont val="宋体"/>
        <family val="3"/>
        <charset val="134"/>
      </rPr>
      <t>0</t>
    </r>
    <phoneticPr fontId="26" type="noConversion"/>
  </si>
  <si>
    <r>
      <t>部门管理2</t>
    </r>
    <r>
      <rPr>
        <sz val="11"/>
        <color indexed="63"/>
        <rFont val="宋体"/>
        <family val="3"/>
        <charset val="134"/>
      </rPr>
      <t>0</t>
    </r>
    <phoneticPr fontId="26" type="noConversion"/>
  </si>
  <si>
    <t>履职效果60</t>
    <phoneticPr fontId="26" type="noConversion"/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</si>
  <si>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60分、能力建设指标10分，二、三级指标权重分值由各部门根据指标重要程度、项目实施阶段等因素综合确定。</t>
    <phoneticPr fontId="26" type="noConversion"/>
  </si>
  <si>
    <t>优秀</t>
    <phoneticPr fontId="26" type="noConversion"/>
  </si>
  <si>
    <t>2023年度省级部门预算支出项目绩效自评结果汇总表</t>
    <phoneticPr fontId="26" type="noConversion"/>
  </si>
  <si>
    <t>目标1：全面依法履职，在推进平安酒泉建设中取得新成效。</t>
    <phoneticPr fontId="26" type="noConversion"/>
  </si>
  <si>
    <t>目标2：服务中心大局，在保障高质量发展中彰显新担当。</t>
    <phoneticPr fontId="26" type="noConversion"/>
  </si>
  <si>
    <t>目标3：坚持人民至上，在回应群众和社会关切中展现新作为。</t>
    <phoneticPr fontId="26" type="noConversion"/>
  </si>
  <si>
    <t>目标4：健全工作机制，在深化司法体制改革中收获新成果。</t>
    <phoneticPr fontId="26" type="noConversion"/>
  </si>
  <si>
    <t>目标5：着力固本强基，在强化法院政治建设中迈出新步伐。</t>
    <phoneticPr fontId="26" type="noConversion"/>
  </si>
  <si>
    <t>目标6：自觉接受监督，在充分发扬司法民主中增添新动力。</t>
    <phoneticPr fontId="26" type="noConversion"/>
  </si>
  <si>
    <t>目标1完成情况：充分发挥刑事审判职能，审结刑事案件1730件，给予刑事处罚1842人；充分发挥民商事审判职能，审结各类民商事案件23349件；充分发挥行政审判职能，审结行政诉讼案件322件，非诉行政案件75件，行政机关负责人出庭率达100%。</t>
    <phoneticPr fontId="26" type="noConversion"/>
  </si>
  <si>
    <t>目标2完成情况：推进法治化营商环境建设，包联企业737家，帮办实事458件；推进扫黑除恶斗争常态化，审结涉恶案件1件，向有关部门移送涉黑涉恶线索4条，执行到位6494.38万元；推进市域社会治理现代化，制发司法建议205份，开展各类法治讲座300余次。</t>
    <phoneticPr fontId="26" type="noConversion"/>
  </si>
  <si>
    <t>目标3完成情况：持续强化执行攻坚，执行结案平均用时同比缩短22.96天，开展“陇原风暴”执行专项行动，执行到位8.3亿元；持续提升诉讼服务水平，网上立案4228件，接待群众来访224人次，依法减缓免诉讼费70.8万元；持续推进诉源治理，成立各类特色调解组织125个，引入特邀调解员175人，诉前调解成功率74%。</t>
    <phoneticPr fontId="26" type="noConversion"/>
  </si>
  <si>
    <t>目标4完成情况：落实司法责任制，院领导带头办案1280件；强化审判管理，组建新型快审团队50个，案件平均审理天数同比缩短17.8天；完善审判监督，审结再审案件33件，减刑假释案件291件，69件积案全部审结。</t>
    <phoneticPr fontId="26" type="noConversion"/>
  </si>
  <si>
    <t>目标5完成情况：全面强化政治理论武装，开展调查研究课题9项；全面推进从严管党治院，印发情况通报、风险提示13期，开展审务督察4次；全面释放党建引领效应，突出行业特点打造的“熠熠生徽”党建品牌，被表彰命名为全省法院唯一一个党建类文化建设特色项目。</t>
    <phoneticPr fontId="26" type="noConversion"/>
  </si>
  <si>
    <t>目标6完成情况：依法接受人大监督，邀请人大代表、政协委员视察法院、旁听庭审、见证执行80次；依法接受法律监督，审结刑事再审案件1件，审结民事再审案件7件；依法接受社会监督，运用门户网站、微信、抖音等新媒体发布工作动态、各类信息4000余条，举行新闻发布会、公众开放日活动70场次。</t>
    <phoneticPr fontId="26" type="noConversion"/>
  </si>
  <si>
    <t>中央政法转移支付资金</t>
    <phoneticPr fontId="26" type="noConversion"/>
  </si>
  <si>
    <t>业务费</t>
    <phoneticPr fontId="26" type="noConversion"/>
  </si>
  <si>
    <t>合计</t>
    <phoneticPr fontId="26" type="noConversion"/>
  </si>
  <si>
    <t>2023年酒泉市中级人民法院部门预算项目支出绩效自评表</t>
    <phoneticPr fontId="26" type="noConversion"/>
  </si>
  <si>
    <t>经济成本指标</t>
  </si>
  <si>
    <t>成本控制率</t>
  </si>
  <si>
    <t>产出指标</t>
  </si>
  <si>
    <t>98.65%</t>
  </si>
  <si>
    <t>93%</t>
  </si>
  <si>
    <t>购置装备验收合格率</t>
  </si>
  <si>
    <t>&gt;=20%</t>
  </si>
  <si>
    <t>24%</t>
  </si>
  <si>
    <t>94.21%</t>
  </si>
  <si>
    <t>维修修护及时性</t>
  </si>
  <si>
    <t>装备购置及时性</t>
  </si>
  <si>
    <t>效益指标</t>
  </si>
  <si>
    <t>经济效益指标</t>
  </si>
  <si>
    <t>生态效益指标</t>
  </si>
  <si>
    <t>满意度指标</t>
  </si>
  <si>
    <t>当事人满意度</t>
  </si>
  <si>
    <t>法院工作人员满意度</t>
  </si>
  <si>
    <t>通过2023年度业务费的投入，保障单位正常审判执行工作顺利开展，提高办案效率，从而推动本院各项工作顺利开展。</t>
    <phoneticPr fontId="26" type="noConversion"/>
  </si>
  <si>
    <t>主要用于支付工作人员办理案件过程中需要开支的办公费、印刷费、差旅费、劳务费、公务用车运行维护费以及物业管理费、办公设备购置费等支出。全年预算执行率100%，保障了办案业务工作正常开展。</t>
    <phoneticPr fontId="26" type="noConversion"/>
  </si>
  <si>
    <t>效益指标30</t>
    <phoneticPr fontId="26" type="noConversion"/>
  </si>
  <si>
    <t>满意度指标10</t>
    <phoneticPr fontId="26" type="noConversion"/>
  </si>
  <si>
    <t>定额标准内</t>
  </si>
  <si>
    <t>业务费总额控制率</t>
  </si>
  <si>
    <t>物业管理合格率</t>
  </si>
  <si>
    <t>80%</t>
  </si>
  <si>
    <t>办案经费支付及时率</t>
  </si>
  <si>
    <t>挽回经济损失效果</t>
  </si>
  <si>
    <t>显著</t>
  </si>
  <si>
    <t>改变营商环境效果</t>
  </si>
  <si>
    <t>维护社会稳定</t>
  </si>
  <si>
    <t>良好</t>
  </si>
  <si>
    <t>打击生态犯罪，维护生态秩序</t>
  </si>
  <si>
    <t>有效维护</t>
  </si>
  <si>
    <t>当事人满意程度</t>
  </si>
  <si>
    <t>满意</t>
  </si>
  <si>
    <t>干警满意程度</t>
  </si>
  <si>
    <t>通过基建款项的投入，加快我院审判大楼建设及投入使用进度。</t>
    <phoneticPr fontId="26" type="noConversion"/>
  </si>
  <si>
    <t>主要用于新审判法庭房屋及设备的购置费用支出。全年预算执行率达100%，已处于验收、结算阶段。</t>
    <phoneticPr fontId="26" type="noConversion"/>
  </si>
  <si>
    <t>基础设施工程数</t>
  </si>
  <si>
    <t>=1个</t>
  </si>
  <si>
    <t>1个</t>
  </si>
  <si>
    <t>基础设施质量验收合格率</t>
  </si>
  <si>
    <t>审判法庭建设及投入使用及时性</t>
  </si>
  <si>
    <t>项目资金支出及时性</t>
  </si>
  <si>
    <t>项目经费预算控制率</t>
  </si>
  <si>
    <t>&gt;=80%</t>
  </si>
  <si>
    <t>成本指标8</t>
    <phoneticPr fontId="26" type="noConversion"/>
  </si>
  <si>
    <t>产出指标40</t>
    <phoneticPr fontId="26" type="noConversion"/>
  </si>
  <si>
    <t>满意度指标12</t>
    <phoneticPr fontId="26" type="noConversion"/>
  </si>
  <si>
    <t>成本指标10</t>
    <phoneticPr fontId="26" type="noConversion"/>
  </si>
  <si>
    <t>产出指标44</t>
    <phoneticPr fontId="26" type="noConversion"/>
  </si>
  <si>
    <t>效益指标26</t>
    <phoneticPr fontId="26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</si>
</sst>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%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2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b/>
      <sz val="20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1"/>
      <color indexed="63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b/>
      <sz val="36"/>
      <color theme="1"/>
      <name val="宋体"/>
      <family val="3"/>
      <charset val="134"/>
      <scheme val="minor"/>
    </font>
    <font>
      <sz val="2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family val="3"/>
      <charset val="134"/>
      <scheme val="minor"/>
    </font>
    <font>
      <b/>
      <sz val="2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63"/>
      <name val="宋体"/>
      <charset val="134"/>
    </font>
    <font>
      <sz val="11"/>
      <color indexed="8"/>
      <name val="宋体"/>
      <charset val="134"/>
    </font>
    <font>
      <sz val="9"/>
      <color indexed="63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3" fillId="0" borderId="0" applyNumberFormat="0" applyFont="0" applyFill="0" applyBorder="0" applyAlignment="0" applyProtection="0"/>
    <xf numFmtId="0" fontId="24" fillId="0" borderId="0">
      <alignment vertical="center"/>
    </xf>
    <xf numFmtId="0" fontId="24" fillId="0" borderId="0">
      <alignment vertical="center"/>
    </xf>
  </cellStyleXfs>
  <cellXfs count="122">
    <xf numFmtId="0" fontId="0" fillId="0" borderId="0" xfId="0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176" fontId="0" fillId="0" borderId="0" xfId="0" applyNumberForma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1" fillId="0" borderId="0" xfId="0" applyFont="1" applyFill="1" applyBorder="1" applyAlignment="1">
      <alignment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/>
    </xf>
    <xf numFmtId="9" fontId="14" fillId="0" borderId="1" xfId="0" applyNumberFormat="1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2" fontId="14" fillId="3" borderId="5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176" fontId="0" fillId="0" borderId="0" xfId="0" applyNumberFormat="1" applyFont="1" applyFill="1" applyBorder="1" applyAlignment="1"/>
    <xf numFmtId="0" fontId="13" fillId="0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0" fontId="13" fillId="3" borderId="3" xfId="0" applyNumberFormat="1" applyFont="1" applyFill="1" applyBorder="1" applyAlignment="1">
      <alignment horizontal="center" vertical="center" wrapText="1"/>
    </xf>
    <xf numFmtId="10" fontId="13" fillId="3" borderId="4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255" wrapText="1"/>
    </xf>
    <xf numFmtId="177" fontId="2" fillId="3" borderId="1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</sheetPr>
  <dimension ref="A1:K10"/>
  <sheetViews>
    <sheetView workbookViewId="0">
      <selection activeCell="A5" sqref="A5"/>
    </sheetView>
  </sheetViews>
  <sheetFormatPr defaultColWidth="9" defaultRowHeight="13.5"/>
  <cols>
    <col min="1" max="1" width="181.375" customWidth="1"/>
  </cols>
  <sheetData>
    <row r="1" spans="1:11" ht="45" customHeight="1">
      <c r="A1" s="33" t="s">
        <v>0</v>
      </c>
    </row>
    <row r="2" spans="1:11" ht="149.25" customHeight="1">
      <c r="A2" s="34" t="s">
        <v>102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51" customHeight="1">
      <c r="A3" s="36"/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ht="51" customHeight="1">
      <c r="A4" s="36"/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51" customHeight="1">
      <c r="A5" s="37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51" customHeight="1">
      <c r="A6" s="37" t="s">
        <v>103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51" customHeight="1">
      <c r="A7" s="38" t="s">
        <v>2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s="28" customFormat="1" ht="27" customHeight="1">
      <c r="A8" s="39"/>
    </row>
    <row r="9" spans="1:11" s="28" customFormat="1" ht="27" customHeight="1"/>
    <row r="10" spans="1:11" s="28" customFormat="1" ht="27" customHeight="1"/>
  </sheetData>
  <phoneticPr fontId="26" type="noConversion"/>
  <pageMargins left="0.69930555555555596" right="0.75902777777777797" top="2.0187499999999998" bottom="1.6" header="0.91944444444444495" footer="1.0590277777777799"/>
  <pageSetup paperSize="9" scale="7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/>
  </sheetPr>
  <dimension ref="A1:A17"/>
  <sheetViews>
    <sheetView workbookViewId="0">
      <selection activeCell="F10" sqref="F10"/>
    </sheetView>
  </sheetViews>
  <sheetFormatPr defaultColWidth="9" defaultRowHeight="13.5"/>
  <cols>
    <col min="1" max="1" width="81.625" customWidth="1"/>
  </cols>
  <sheetData>
    <row r="1" spans="1:1">
      <c r="A1" s="29"/>
    </row>
    <row r="2" spans="1:1" ht="40.5" customHeight="1">
      <c r="A2" s="30" t="s">
        <v>104</v>
      </c>
    </row>
    <row r="3" spans="1:1" ht="19.5" customHeight="1">
      <c r="A3" s="29"/>
    </row>
    <row r="4" spans="1:1" s="28" customFormat="1" ht="30.75" customHeight="1">
      <c r="A4" s="31" t="s">
        <v>3</v>
      </c>
    </row>
    <row r="5" spans="1:1" s="28" customFormat="1" ht="30.75" customHeight="1">
      <c r="A5" s="31" t="s">
        <v>4</v>
      </c>
    </row>
    <row r="6" spans="1:1" s="28" customFormat="1" ht="30.75" customHeight="1">
      <c r="A6" s="31" t="s">
        <v>5</v>
      </c>
    </row>
    <row r="7" spans="1:1" s="28" customFormat="1" ht="30.75" customHeight="1">
      <c r="A7" s="32" t="s">
        <v>106</v>
      </c>
    </row>
    <row r="8" spans="1:1" s="28" customFormat="1" ht="30.75" customHeight="1">
      <c r="A8" s="32" t="s">
        <v>105</v>
      </c>
    </row>
    <row r="9" spans="1:1" s="28" customFormat="1" ht="30.75" customHeight="1">
      <c r="A9" s="32" t="s">
        <v>107</v>
      </c>
    </row>
    <row r="10" spans="1:1" s="28" customFormat="1" ht="30.75" customHeight="1">
      <c r="A10" s="32"/>
    </row>
    <row r="11" spans="1:1" s="28" customFormat="1" ht="30.75" customHeight="1">
      <c r="A11" s="32" t="s">
        <v>6</v>
      </c>
    </row>
    <row r="12" spans="1:1" s="28" customFormat="1" ht="30.75" customHeight="1">
      <c r="A12" s="32"/>
    </row>
    <row r="13" spans="1:1" s="28" customFormat="1" ht="30.75" customHeight="1">
      <c r="A13" s="32"/>
    </row>
    <row r="14" spans="1:1" s="28" customFormat="1" ht="30.75" customHeight="1">
      <c r="A14" s="32"/>
    </row>
    <row r="15" spans="1:1" s="28" customFormat="1" ht="30.75" customHeight="1">
      <c r="A15" s="32"/>
    </row>
    <row r="16" spans="1:1">
      <c r="A16" s="29"/>
    </row>
    <row r="17" spans="1:1">
      <c r="A17" s="29"/>
    </row>
  </sheetData>
  <phoneticPr fontId="2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/>
  </sheetPr>
  <dimension ref="A1:XEO41"/>
  <sheetViews>
    <sheetView zoomScale="85" zoomScaleNormal="85" workbookViewId="0">
      <selection activeCell="A2" sqref="A2"/>
    </sheetView>
  </sheetViews>
  <sheetFormatPr defaultColWidth="11" defaultRowHeight="14.25"/>
  <cols>
    <col min="1" max="1" width="24.75" style="13" customWidth="1"/>
    <col min="2" max="2" width="22.125" style="13" customWidth="1"/>
    <col min="3" max="3" width="23.625" style="13" customWidth="1"/>
    <col min="4" max="4" width="29.25" style="13" customWidth="1"/>
    <col min="5" max="5" width="14" style="55" customWidth="1"/>
    <col min="6" max="6" width="14.25" style="55" customWidth="1"/>
    <col min="7" max="7" width="13.25" style="13" customWidth="1"/>
    <col min="8" max="8" width="11.875" style="13" customWidth="1"/>
    <col min="9" max="9" width="23.75" style="13" customWidth="1"/>
    <col min="10" max="10" width="9.625" style="13" customWidth="1"/>
    <col min="11" max="16366" width="11" style="13"/>
    <col min="16367" max="16384" width="11" style="15"/>
  </cols>
  <sheetData>
    <row r="1" spans="1:10" s="13" customFormat="1" ht="64.5" customHeight="1">
      <c r="A1" s="85" t="s">
        <v>108</v>
      </c>
      <c r="B1" s="85"/>
      <c r="C1" s="85"/>
      <c r="D1" s="85"/>
      <c r="E1" s="85"/>
      <c r="F1" s="85"/>
      <c r="G1" s="85"/>
      <c r="H1" s="85"/>
      <c r="I1" s="85"/>
    </row>
    <row r="2" spans="1:10" s="13" customFormat="1" ht="30" customHeight="1">
      <c r="A2" s="16" t="s">
        <v>7</v>
      </c>
      <c r="B2" s="86" t="s">
        <v>8</v>
      </c>
      <c r="C2" s="87"/>
      <c r="D2" s="87"/>
      <c r="E2" s="87"/>
      <c r="F2" s="87"/>
      <c r="G2" s="87"/>
      <c r="H2" s="87"/>
      <c r="I2" s="88"/>
    </row>
    <row r="3" spans="1:10" s="13" customFormat="1" ht="26.25" customHeight="1">
      <c r="A3" s="79" t="s">
        <v>109</v>
      </c>
      <c r="B3" s="17"/>
      <c r="C3" s="17" t="s">
        <v>9</v>
      </c>
      <c r="D3" s="18" t="s">
        <v>10</v>
      </c>
      <c r="E3" s="19" t="s">
        <v>11</v>
      </c>
      <c r="F3" s="72" t="s">
        <v>12</v>
      </c>
      <c r="G3" s="74"/>
      <c r="H3" s="20" t="s">
        <v>13</v>
      </c>
      <c r="I3" s="26" t="s">
        <v>14</v>
      </c>
    </row>
    <row r="4" spans="1:10" s="13" customFormat="1" ht="23.25" customHeight="1">
      <c r="A4" s="80"/>
      <c r="B4" s="21" t="s">
        <v>15</v>
      </c>
      <c r="C4" s="40" t="s">
        <v>110</v>
      </c>
      <c r="D4" s="40" t="s">
        <v>111</v>
      </c>
      <c r="E4" s="41" t="s">
        <v>111</v>
      </c>
      <c r="F4" s="83">
        <f>E4/D4</f>
        <v>1</v>
      </c>
      <c r="G4" s="84"/>
      <c r="H4" s="42">
        <v>10</v>
      </c>
      <c r="I4" s="43">
        <v>10</v>
      </c>
      <c r="J4" s="56"/>
    </row>
    <row r="5" spans="1:10" s="13" customFormat="1" ht="23.25" customHeight="1">
      <c r="A5" s="80"/>
      <c r="B5" s="22" t="s">
        <v>16</v>
      </c>
      <c r="C5" s="44" t="s">
        <v>112</v>
      </c>
      <c r="D5" s="44" t="s">
        <v>113</v>
      </c>
      <c r="E5" s="45" t="s">
        <v>113</v>
      </c>
      <c r="F5" s="83">
        <f>E5/D5</f>
        <v>1</v>
      </c>
      <c r="G5" s="84"/>
      <c r="H5" s="42" t="s">
        <v>17</v>
      </c>
      <c r="I5" s="42" t="s">
        <v>17</v>
      </c>
      <c r="J5" s="56"/>
    </row>
    <row r="6" spans="1:10" s="13" customFormat="1" ht="23.25" customHeight="1">
      <c r="A6" s="81"/>
      <c r="B6" s="22" t="s">
        <v>18</v>
      </c>
      <c r="C6" s="46" t="s">
        <v>114</v>
      </c>
      <c r="D6" s="46" t="s">
        <v>115</v>
      </c>
      <c r="E6" s="46" t="s">
        <v>115</v>
      </c>
      <c r="F6" s="83">
        <f>E6/D6</f>
        <v>1</v>
      </c>
      <c r="G6" s="84"/>
      <c r="H6" s="42" t="s">
        <v>17</v>
      </c>
      <c r="I6" s="42" t="s">
        <v>17</v>
      </c>
      <c r="J6" s="56"/>
    </row>
    <row r="7" spans="1:10" s="13" customFormat="1" ht="23.25" customHeight="1">
      <c r="A7" s="82" t="s">
        <v>19</v>
      </c>
      <c r="B7" s="79" t="s">
        <v>20</v>
      </c>
      <c r="C7" s="79"/>
      <c r="D7" s="79"/>
      <c r="E7" s="82" t="s">
        <v>21</v>
      </c>
      <c r="F7" s="82"/>
      <c r="G7" s="82"/>
      <c r="H7" s="82"/>
      <c r="I7" s="82"/>
    </row>
    <row r="8" spans="1:10" s="13" customFormat="1" ht="60" customHeight="1">
      <c r="A8" s="72"/>
      <c r="B8" s="69" t="s">
        <v>151</v>
      </c>
      <c r="C8" s="69"/>
      <c r="D8" s="69"/>
      <c r="E8" s="66" t="s">
        <v>157</v>
      </c>
      <c r="F8" s="67"/>
      <c r="G8" s="67"/>
      <c r="H8" s="67"/>
      <c r="I8" s="68"/>
    </row>
    <row r="9" spans="1:10" s="13" customFormat="1" ht="60" customHeight="1">
      <c r="A9" s="72"/>
      <c r="B9" s="69" t="s">
        <v>152</v>
      </c>
      <c r="C9" s="69"/>
      <c r="D9" s="69"/>
      <c r="E9" s="66" t="s">
        <v>158</v>
      </c>
      <c r="F9" s="67"/>
      <c r="G9" s="67"/>
      <c r="H9" s="67"/>
      <c r="I9" s="68"/>
    </row>
    <row r="10" spans="1:10" s="13" customFormat="1" ht="60" customHeight="1">
      <c r="A10" s="72"/>
      <c r="B10" s="69" t="s">
        <v>153</v>
      </c>
      <c r="C10" s="69"/>
      <c r="D10" s="69"/>
      <c r="E10" s="66" t="s">
        <v>159</v>
      </c>
      <c r="F10" s="67"/>
      <c r="G10" s="67"/>
      <c r="H10" s="67"/>
      <c r="I10" s="68"/>
    </row>
    <row r="11" spans="1:10" s="13" customFormat="1" ht="60" customHeight="1">
      <c r="A11" s="72"/>
      <c r="B11" s="69" t="s">
        <v>154</v>
      </c>
      <c r="C11" s="69"/>
      <c r="D11" s="69"/>
      <c r="E11" s="66" t="s">
        <v>160</v>
      </c>
      <c r="F11" s="67"/>
      <c r="G11" s="67"/>
      <c r="H11" s="67"/>
      <c r="I11" s="68"/>
    </row>
    <row r="12" spans="1:10" s="13" customFormat="1" ht="60" customHeight="1">
      <c r="A12" s="72"/>
      <c r="B12" s="69" t="s">
        <v>155</v>
      </c>
      <c r="C12" s="69"/>
      <c r="D12" s="69"/>
      <c r="E12" s="66" t="s">
        <v>161</v>
      </c>
      <c r="F12" s="67"/>
      <c r="G12" s="67"/>
      <c r="H12" s="67"/>
      <c r="I12" s="68"/>
    </row>
    <row r="13" spans="1:10" s="13" customFormat="1" ht="60" customHeight="1">
      <c r="A13" s="72"/>
      <c r="B13" s="69" t="s">
        <v>156</v>
      </c>
      <c r="C13" s="69"/>
      <c r="D13" s="69"/>
      <c r="E13" s="66" t="s">
        <v>162</v>
      </c>
      <c r="F13" s="67"/>
      <c r="G13" s="67"/>
      <c r="H13" s="67"/>
      <c r="I13" s="68"/>
    </row>
    <row r="14" spans="1:10" s="13" customFormat="1" ht="23.25" customHeight="1">
      <c r="A14" s="79" t="s">
        <v>22</v>
      </c>
      <c r="B14" s="23" t="s">
        <v>23</v>
      </c>
      <c r="C14" s="24" t="s">
        <v>24</v>
      </c>
      <c r="D14" s="25" t="s">
        <v>25</v>
      </c>
      <c r="E14" s="17" t="s">
        <v>26</v>
      </c>
      <c r="F14" s="17" t="s">
        <v>27</v>
      </c>
      <c r="G14" s="17" t="s">
        <v>13</v>
      </c>
      <c r="H14" s="17" t="s">
        <v>14</v>
      </c>
      <c r="I14" s="17" t="s">
        <v>28</v>
      </c>
    </row>
    <row r="15" spans="1:10" s="13" customFormat="1" ht="23.25" customHeight="1">
      <c r="A15" s="80"/>
      <c r="B15" s="70" t="s">
        <v>146</v>
      </c>
      <c r="C15" s="71" t="s">
        <v>29</v>
      </c>
      <c r="D15" s="59" t="s">
        <v>30</v>
      </c>
      <c r="E15" s="60" t="s">
        <v>31</v>
      </c>
      <c r="F15" s="61" t="s">
        <v>117</v>
      </c>
      <c r="G15" s="62">
        <v>2</v>
      </c>
      <c r="H15" s="63">
        <v>2</v>
      </c>
      <c r="I15" s="27"/>
    </row>
    <row r="16" spans="1:10" s="13" customFormat="1" ht="23.25" customHeight="1">
      <c r="A16" s="80"/>
      <c r="B16" s="71" t="s">
        <v>116</v>
      </c>
      <c r="C16" s="71" t="s">
        <v>29</v>
      </c>
      <c r="D16" s="59" t="s">
        <v>32</v>
      </c>
      <c r="E16" s="60" t="s">
        <v>33</v>
      </c>
      <c r="F16" s="61" t="s">
        <v>117</v>
      </c>
      <c r="G16" s="62">
        <v>2</v>
      </c>
      <c r="H16" s="63">
        <v>2</v>
      </c>
      <c r="I16" s="27"/>
    </row>
    <row r="17" spans="1:9" s="13" customFormat="1" ht="23.25" customHeight="1">
      <c r="A17" s="80"/>
      <c r="B17" s="71" t="s">
        <v>116</v>
      </c>
      <c r="C17" s="71" t="s">
        <v>29</v>
      </c>
      <c r="D17" s="59" t="s">
        <v>34</v>
      </c>
      <c r="E17" s="60" t="s">
        <v>118</v>
      </c>
      <c r="F17" s="61" t="s">
        <v>119</v>
      </c>
      <c r="G17" s="62">
        <v>2</v>
      </c>
      <c r="H17" s="63">
        <v>1.56</v>
      </c>
      <c r="I17" s="21"/>
    </row>
    <row r="18" spans="1:9" s="13" customFormat="1" ht="23.25" customHeight="1">
      <c r="A18" s="80"/>
      <c r="B18" s="71" t="s">
        <v>116</v>
      </c>
      <c r="C18" s="71" t="s">
        <v>29</v>
      </c>
      <c r="D18" s="59" t="s">
        <v>35</v>
      </c>
      <c r="E18" s="60" t="s">
        <v>120</v>
      </c>
      <c r="F18" s="61" t="s">
        <v>121</v>
      </c>
      <c r="G18" s="62">
        <v>2</v>
      </c>
      <c r="H18" s="63">
        <v>2</v>
      </c>
      <c r="I18" s="21"/>
    </row>
    <row r="19" spans="1:9" s="13" customFormat="1" ht="23.25" customHeight="1">
      <c r="A19" s="80"/>
      <c r="B19" s="71" t="s">
        <v>116</v>
      </c>
      <c r="C19" s="71" t="s">
        <v>36</v>
      </c>
      <c r="D19" s="59" t="s">
        <v>37</v>
      </c>
      <c r="E19" s="60" t="s">
        <v>38</v>
      </c>
      <c r="F19" s="61" t="s">
        <v>122</v>
      </c>
      <c r="G19" s="62">
        <v>3</v>
      </c>
      <c r="H19" s="63">
        <v>3</v>
      </c>
      <c r="I19" s="21"/>
    </row>
    <row r="20" spans="1:9" s="13" customFormat="1" ht="23.25" customHeight="1">
      <c r="A20" s="80"/>
      <c r="B20" s="71" t="s">
        <v>116</v>
      </c>
      <c r="C20" s="71" t="s">
        <v>36</v>
      </c>
      <c r="D20" s="59" t="s">
        <v>39</v>
      </c>
      <c r="E20" s="60" t="s">
        <v>40</v>
      </c>
      <c r="F20" s="61" t="s">
        <v>117</v>
      </c>
      <c r="G20" s="62">
        <v>3</v>
      </c>
      <c r="H20" s="63">
        <v>3</v>
      </c>
      <c r="I20" s="21"/>
    </row>
    <row r="21" spans="1:9" s="13" customFormat="1" ht="23.25" customHeight="1">
      <c r="A21" s="80"/>
      <c r="B21" s="71" t="s">
        <v>116</v>
      </c>
      <c r="C21" s="60" t="s">
        <v>41</v>
      </c>
      <c r="D21" s="59" t="s">
        <v>42</v>
      </c>
      <c r="E21" s="60" t="s">
        <v>40</v>
      </c>
      <c r="F21" s="61" t="s">
        <v>123</v>
      </c>
      <c r="G21" s="62">
        <v>3</v>
      </c>
      <c r="H21" s="63">
        <v>2.5499999999999998</v>
      </c>
      <c r="I21" s="27"/>
    </row>
    <row r="22" spans="1:9" s="13" customFormat="1" ht="23.25" customHeight="1">
      <c r="A22" s="80"/>
      <c r="B22" s="71" t="s">
        <v>116</v>
      </c>
      <c r="C22" s="60" t="s">
        <v>43</v>
      </c>
      <c r="D22" s="59" t="s">
        <v>44</v>
      </c>
      <c r="E22" s="60" t="s">
        <v>40</v>
      </c>
      <c r="F22" s="61" t="s">
        <v>123</v>
      </c>
      <c r="G22" s="62">
        <v>3</v>
      </c>
      <c r="H22" s="63">
        <v>2.5499999999999998</v>
      </c>
      <c r="I22" s="21"/>
    </row>
    <row r="23" spans="1:9" s="13" customFormat="1" ht="23.25" customHeight="1">
      <c r="A23" s="80"/>
      <c r="B23" s="70" t="s">
        <v>147</v>
      </c>
      <c r="C23" s="71" t="s">
        <v>126</v>
      </c>
      <c r="D23" s="59" t="s">
        <v>127</v>
      </c>
      <c r="E23" s="60" t="s">
        <v>40</v>
      </c>
      <c r="F23" s="61" t="s">
        <v>117</v>
      </c>
      <c r="G23" s="62">
        <v>8</v>
      </c>
      <c r="H23" s="63">
        <v>8</v>
      </c>
      <c r="I23" s="21"/>
    </row>
    <row r="24" spans="1:9" s="13" customFormat="1" ht="23.25" customHeight="1">
      <c r="A24" s="80"/>
      <c r="B24" s="71" t="s">
        <v>125</v>
      </c>
      <c r="C24" s="71" t="s">
        <v>126</v>
      </c>
      <c r="D24" s="59" t="s">
        <v>128</v>
      </c>
      <c r="E24" s="60" t="s">
        <v>49</v>
      </c>
      <c r="F24" s="61" t="s">
        <v>117</v>
      </c>
      <c r="G24" s="62">
        <v>8</v>
      </c>
      <c r="H24" s="63">
        <v>8</v>
      </c>
      <c r="I24" s="21"/>
    </row>
    <row r="25" spans="1:9" s="13" customFormat="1" ht="23.25" customHeight="1">
      <c r="A25" s="80"/>
      <c r="B25" s="71" t="s">
        <v>125</v>
      </c>
      <c r="C25" s="71" t="s">
        <v>129</v>
      </c>
      <c r="D25" s="59" t="s">
        <v>130</v>
      </c>
      <c r="E25" s="60" t="s">
        <v>49</v>
      </c>
      <c r="F25" s="61" t="s">
        <v>117</v>
      </c>
      <c r="G25" s="62">
        <v>7</v>
      </c>
      <c r="H25" s="63">
        <v>7</v>
      </c>
      <c r="I25" s="21"/>
    </row>
    <row r="26" spans="1:9" s="13" customFormat="1" ht="23.25" customHeight="1">
      <c r="A26" s="80"/>
      <c r="B26" s="71" t="s">
        <v>125</v>
      </c>
      <c r="C26" s="71" t="s">
        <v>129</v>
      </c>
      <c r="D26" s="59" t="s">
        <v>131</v>
      </c>
      <c r="E26" s="60" t="s">
        <v>49</v>
      </c>
      <c r="F26" s="61" t="s">
        <v>117</v>
      </c>
      <c r="G26" s="62">
        <v>7</v>
      </c>
      <c r="H26" s="63">
        <v>7</v>
      </c>
      <c r="I26" s="21"/>
    </row>
    <row r="27" spans="1:9" s="13" customFormat="1" ht="23.25" customHeight="1">
      <c r="A27" s="80"/>
      <c r="B27" s="71" t="s">
        <v>125</v>
      </c>
      <c r="C27" s="71" t="s">
        <v>129</v>
      </c>
      <c r="D27" s="59" t="s">
        <v>132</v>
      </c>
      <c r="E27" s="60" t="s">
        <v>49</v>
      </c>
      <c r="F27" s="61" t="s">
        <v>117</v>
      </c>
      <c r="G27" s="62">
        <v>7</v>
      </c>
      <c r="H27" s="63">
        <v>7</v>
      </c>
      <c r="I27" s="21"/>
    </row>
    <row r="28" spans="1:9" s="13" customFormat="1" ht="23.25" customHeight="1">
      <c r="A28" s="80"/>
      <c r="B28" s="71" t="s">
        <v>125</v>
      </c>
      <c r="C28" s="60" t="s">
        <v>133</v>
      </c>
      <c r="D28" s="59" t="s">
        <v>134</v>
      </c>
      <c r="E28" s="60" t="s">
        <v>45</v>
      </c>
      <c r="F28" s="61" t="s">
        <v>123</v>
      </c>
      <c r="G28" s="62">
        <v>7</v>
      </c>
      <c r="H28" s="63">
        <v>6.26</v>
      </c>
      <c r="I28" s="21"/>
    </row>
    <row r="29" spans="1:9" s="13" customFormat="1" ht="23.25" customHeight="1">
      <c r="A29" s="80"/>
      <c r="B29" s="71" t="s">
        <v>125</v>
      </c>
      <c r="C29" s="71" t="s">
        <v>135</v>
      </c>
      <c r="D29" s="59" t="s">
        <v>136</v>
      </c>
      <c r="E29" s="60" t="s">
        <v>137</v>
      </c>
      <c r="F29" s="61" t="s">
        <v>138</v>
      </c>
      <c r="G29" s="62">
        <v>8</v>
      </c>
      <c r="H29" s="63">
        <v>8</v>
      </c>
      <c r="I29" s="21"/>
    </row>
    <row r="30" spans="1:9" s="13" customFormat="1" ht="23.25" customHeight="1">
      <c r="A30" s="80"/>
      <c r="B30" s="71" t="s">
        <v>125</v>
      </c>
      <c r="C30" s="71" t="s">
        <v>135</v>
      </c>
      <c r="D30" s="59" t="s">
        <v>139</v>
      </c>
      <c r="E30" s="60" t="s">
        <v>140</v>
      </c>
      <c r="F30" s="61" t="s">
        <v>141</v>
      </c>
      <c r="G30" s="62">
        <v>8</v>
      </c>
      <c r="H30" s="63">
        <v>8</v>
      </c>
      <c r="I30" s="21"/>
    </row>
    <row r="31" spans="1:9" s="13" customFormat="1" ht="23.25" customHeight="1">
      <c r="A31" s="80"/>
      <c r="B31" s="70" t="s">
        <v>145</v>
      </c>
      <c r="C31" s="60" t="s">
        <v>48</v>
      </c>
      <c r="D31" s="59" t="s">
        <v>143</v>
      </c>
      <c r="E31" s="60" t="s">
        <v>49</v>
      </c>
      <c r="F31" s="61" t="s">
        <v>123</v>
      </c>
      <c r="G31" s="62">
        <v>5</v>
      </c>
      <c r="H31" s="63">
        <v>4.25</v>
      </c>
      <c r="I31" s="21"/>
    </row>
    <row r="32" spans="1:9" s="13" customFormat="1" ht="23.25" customHeight="1">
      <c r="A32" s="81"/>
      <c r="B32" s="71" t="s">
        <v>142</v>
      </c>
      <c r="C32" s="60" t="s">
        <v>50</v>
      </c>
      <c r="D32" s="59" t="s">
        <v>144</v>
      </c>
      <c r="E32" s="60" t="s">
        <v>49</v>
      </c>
      <c r="F32" s="61" t="s">
        <v>123</v>
      </c>
      <c r="G32" s="62">
        <v>5</v>
      </c>
      <c r="H32" s="63">
        <v>4.25</v>
      </c>
      <c r="I32" s="21"/>
    </row>
    <row r="33" spans="1:9 16367:16369" s="13" customFormat="1" ht="23.25" customHeight="1">
      <c r="A33" s="72" t="s">
        <v>51</v>
      </c>
      <c r="B33" s="73"/>
      <c r="C33" s="73"/>
      <c r="D33" s="73"/>
      <c r="E33" s="73"/>
      <c r="F33" s="74"/>
      <c r="G33" s="17">
        <f>H4+SUM(G15:G32)</f>
        <v>100</v>
      </c>
      <c r="H33" s="17">
        <f>I4+SUM(H15:H32)</f>
        <v>96.419999999999987</v>
      </c>
      <c r="I33" s="57" t="s">
        <v>149</v>
      </c>
    </row>
    <row r="34" spans="1:9 16367:16369" s="13" customFormat="1" ht="23.25" customHeight="1">
      <c r="A34" s="75" t="s">
        <v>52</v>
      </c>
      <c r="B34" s="76"/>
      <c r="C34" s="76"/>
      <c r="D34" s="76"/>
      <c r="E34" s="76"/>
      <c r="F34" s="76"/>
      <c r="G34" s="76"/>
      <c r="H34" s="76"/>
      <c r="I34" s="77"/>
    </row>
    <row r="35" spans="1:9 16367:16369" s="14" customFormat="1" ht="45.95" customHeight="1">
      <c r="A35" s="78" t="s">
        <v>148</v>
      </c>
      <c r="B35" s="78"/>
      <c r="C35" s="78"/>
      <c r="D35" s="78"/>
      <c r="E35" s="78"/>
      <c r="F35" s="78"/>
      <c r="G35" s="78"/>
      <c r="H35" s="78"/>
      <c r="I35" s="78"/>
    </row>
    <row r="36" spans="1:9 16367:16369" s="14" customFormat="1" ht="42.75" customHeight="1">
      <c r="A36" s="78" t="s">
        <v>53</v>
      </c>
      <c r="B36" s="78"/>
      <c r="C36" s="78"/>
      <c r="D36" s="78"/>
      <c r="E36" s="78"/>
      <c r="F36" s="78"/>
      <c r="G36" s="78"/>
      <c r="H36" s="78"/>
      <c r="I36" s="78"/>
    </row>
    <row r="37" spans="1:9 16367:16369" s="13" customFormat="1" ht="13.5">
      <c r="E37" s="55"/>
      <c r="F37" s="55"/>
    </row>
    <row r="38" spans="1:9 16367:16369" s="13" customFormat="1" ht="13.5">
      <c r="E38" s="55"/>
      <c r="F38" s="55"/>
    </row>
    <row r="39" spans="1:9 16367:16369" s="13" customFormat="1" ht="13.5">
      <c r="E39" s="55"/>
      <c r="F39" s="55"/>
    </row>
    <row r="40" spans="1:9 16367:16369" s="13" customFormat="1" ht="13.5">
      <c r="E40" s="55"/>
      <c r="F40" s="55"/>
    </row>
    <row r="41" spans="1:9 16367:16369" s="13" customFormat="1">
      <c r="E41" s="55"/>
      <c r="F41" s="55"/>
      <c r="XEM41" s="15"/>
      <c r="XEN41" s="15"/>
      <c r="XEO41" s="15"/>
    </row>
  </sheetData>
  <mergeCells count="35">
    <mergeCell ref="A1:I1"/>
    <mergeCell ref="B2:I2"/>
    <mergeCell ref="F3:G3"/>
    <mergeCell ref="F4:G4"/>
    <mergeCell ref="F5:G5"/>
    <mergeCell ref="A3:A6"/>
    <mergeCell ref="A7:A13"/>
    <mergeCell ref="B13:D13"/>
    <mergeCell ref="B12:D12"/>
    <mergeCell ref="B9:D9"/>
    <mergeCell ref="F6:G6"/>
    <mergeCell ref="B7:D7"/>
    <mergeCell ref="E7:I7"/>
    <mergeCell ref="B8:D8"/>
    <mergeCell ref="E8:I8"/>
    <mergeCell ref="A33:F33"/>
    <mergeCell ref="A34:I34"/>
    <mergeCell ref="A35:I35"/>
    <mergeCell ref="A36:I36"/>
    <mergeCell ref="B23:B30"/>
    <mergeCell ref="C23:C24"/>
    <mergeCell ref="C25:C27"/>
    <mergeCell ref="C29:C30"/>
    <mergeCell ref="B31:B32"/>
    <mergeCell ref="A14:A32"/>
    <mergeCell ref="E13:I13"/>
    <mergeCell ref="E12:I12"/>
    <mergeCell ref="B15:B22"/>
    <mergeCell ref="C15:C18"/>
    <mergeCell ref="C19:C20"/>
    <mergeCell ref="E9:I9"/>
    <mergeCell ref="B10:D10"/>
    <mergeCell ref="E10:I10"/>
    <mergeCell ref="B11:D11"/>
    <mergeCell ref="E11:I11"/>
  </mergeCells>
  <phoneticPr fontId="26" type="noConversion"/>
  <pageMargins left="0.75" right="0.75" top="1" bottom="1" header="0.5" footer="0.5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activeCell="M16" sqref="M16"/>
    </sheetView>
  </sheetViews>
  <sheetFormatPr defaultColWidth="9" defaultRowHeight="13.5"/>
  <cols>
    <col min="1" max="1" width="8.125" style="4" customWidth="1"/>
    <col min="2" max="2" width="28.75" customWidth="1"/>
    <col min="3" max="3" width="23.75" customWidth="1"/>
    <col min="4" max="4" width="12.625" customWidth="1"/>
    <col min="5" max="6" width="13.25" customWidth="1"/>
    <col min="7" max="10" width="12.625" customWidth="1"/>
    <col min="11" max="11" width="21.625" customWidth="1"/>
  </cols>
  <sheetData>
    <row r="1" spans="1:11" ht="57" customHeight="1">
      <c r="A1" s="89" t="s">
        <v>150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s="3" customFormat="1" ht="30" customHeight="1">
      <c r="A2" s="91" t="s">
        <v>54</v>
      </c>
      <c r="B2" s="90" t="s">
        <v>55</v>
      </c>
      <c r="C2" s="94" t="s">
        <v>56</v>
      </c>
      <c r="D2" s="90" t="s">
        <v>57</v>
      </c>
      <c r="E2" s="90"/>
      <c r="F2" s="90"/>
      <c r="G2" s="90"/>
      <c r="H2" s="90"/>
      <c r="I2" s="90"/>
      <c r="J2" s="91" t="s">
        <v>58</v>
      </c>
      <c r="K2" s="91" t="s">
        <v>59</v>
      </c>
    </row>
    <row r="3" spans="1:11" s="3" customFormat="1" ht="30" customHeight="1">
      <c r="A3" s="92"/>
      <c r="B3" s="90"/>
      <c r="C3" s="94"/>
      <c r="D3" s="90" t="s">
        <v>10</v>
      </c>
      <c r="E3" s="90"/>
      <c r="F3" s="90"/>
      <c r="G3" s="90"/>
      <c r="H3" s="90" t="s">
        <v>60</v>
      </c>
      <c r="I3" s="90" t="s">
        <v>61</v>
      </c>
      <c r="J3" s="92"/>
      <c r="K3" s="92"/>
    </row>
    <row r="4" spans="1:11" s="3" customFormat="1" ht="30" customHeight="1">
      <c r="A4" s="93"/>
      <c r="B4" s="90"/>
      <c r="C4" s="94"/>
      <c r="D4" s="10" t="s">
        <v>62</v>
      </c>
      <c r="E4" s="9" t="s">
        <v>63</v>
      </c>
      <c r="F4" s="9" t="s">
        <v>64</v>
      </c>
      <c r="G4" s="9" t="s">
        <v>65</v>
      </c>
      <c r="H4" s="90"/>
      <c r="I4" s="94"/>
      <c r="J4" s="93"/>
      <c r="K4" s="92"/>
    </row>
    <row r="5" spans="1:11" ht="30" customHeight="1">
      <c r="A5" s="5">
        <v>1</v>
      </c>
      <c r="B5" s="64" t="s">
        <v>163</v>
      </c>
      <c r="C5" s="11" t="s">
        <v>66</v>
      </c>
      <c r="D5" s="47">
        <f>E5+F5+G5</f>
        <v>580</v>
      </c>
      <c r="E5" s="47">
        <v>580</v>
      </c>
      <c r="F5" s="47"/>
      <c r="G5" s="47"/>
      <c r="H5" s="47">
        <v>580</v>
      </c>
      <c r="I5" s="48">
        <f t="shared" ref="I5:I7" si="0">H5/D5</f>
        <v>1</v>
      </c>
      <c r="J5" s="5">
        <v>97.05</v>
      </c>
      <c r="K5" s="5"/>
    </row>
    <row r="6" spans="1:11" ht="30" customHeight="1">
      <c r="A6" s="5">
        <v>2</v>
      </c>
      <c r="B6" s="64" t="s">
        <v>164</v>
      </c>
      <c r="C6" s="11" t="s">
        <v>66</v>
      </c>
      <c r="D6" s="47">
        <f>E6+F6+G6</f>
        <v>358</v>
      </c>
      <c r="E6" s="49">
        <v>358</v>
      </c>
      <c r="F6" s="49"/>
      <c r="G6" s="49"/>
      <c r="H6" s="47">
        <v>358</v>
      </c>
      <c r="I6" s="48">
        <f t="shared" si="0"/>
        <v>1</v>
      </c>
      <c r="J6" s="5">
        <v>95.35</v>
      </c>
      <c r="K6" s="5"/>
    </row>
    <row r="7" spans="1:11" ht="30" customHeight="1">
      <c r="A7" s="5">
        <v>3</v>
      </c>
      <c r="B7" s="64" t="s">
        <v>101</v>
      </c>
      <c r="C7" s="11" t="s">
        <v>66</v>
      </c>
      <c r="D7" s="47">
        <f t="shared" ref="D7" si="1">E7+F7+G7</f>
        <v>950</v>
      </c>
      <c r="E7" s="47">
        <v>950</v>
      </c>
      <c r="F7" s="47"/>
      <c r="G7" s="47"/>
      <c r="H7" s="47">
        <v>950</v>
      </c>
      <c r="I7" s="48">
        <f t="shared" si="0"/>
        <v>1</v>
      </c>
      <c r="J7" s="5">
        <v>100</v>
      </c>
      <c r="K7" s="50"/>
    </row>
    <row r="8" spans="1:11" ht="30" customHeight="1">
      <c r="A8" s="5"/>
      <c r="B8" s="64" t="s">
        <v>165</v>
      </c>
      <c r="C8" s="2"/>
      <c r="D8" s="51">
        <f>SUM(D5:D7)</f>
        <v>1888</v>
      </c>
      <c r="E8" s="51">
        <f>SUM(E5:E7)</f>
        <v>1888</v>
      </c>
      <c r="F8" s="51">
        <f>SUM(F5:F7)</f>
        <v>0</v>
      </c>
      <c r="G8" s="51">
        <f>SUM(G5:G7)</f>
        <v>0</v>
      </c>
      <c r="H8" s="51">
        <f>SUM(H5:H7)</f>
        <v>1888</v>
      </c>
      <c r="I8" s="12">
        <f>H8/D8</f>
        <v>1</v>
      </c>
      <c r="J8" s="2"/>
      <c r="K8" s="2"/>
    </row>
    <row r="10" spans="1:11">
      <c r="D10" t="s">
        <v>6</v>
      </c>
    </row>
    <row r="12" spans="1:11">
      <c r="D12" t="s">
        <v>6</v>
      </c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honeticPr fontId="26" type="noConversion"/>
  <pageMargins left="0.75" right="0.75" top="1" bottom="1" header="0.5" footer="0.5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/>
  </sheetPr>
  <dimension ref="A1:Q40"/>
  <sheetViews>
    <sheetView topLeftCell="A10" workbookViewId="0">
      <selection activeCell="A36" sqref="A36:H36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  <col min="16" max="16" width="12.625"/>
    <col min="17" max="17" width="11.125" customWidth="1"/>
  </cols>
  <sheetData>
    <row r="1" spans="1:17" ht="42" customHeight="1">
      <c r="A1" s="117" t="s">
        <v>166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7">
      <c r="A2" s="99" t="s">
        <v>55</v>
      </c>
      <c r="B2" s="99"/>
      <c r="C2" s="99" t="s">
        <v>67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7">
      <c r="A3" s="99" t="s">
        <v>56</v>
      </c>
      <c r="B3" s="99"/>
      <c r="C3" s="99" t="s">
        <v>66</v>
      </c>
      <c r="D3" s="99"/>
      <c r="E3" s="99"/>
      <c r="F3" s="99"/>
      <c r="G3" s="99"/>
      <c r="H3" s="99" t="s">
        <v>68</v>
      </c>
      <c r="I3" s="99"/>
      <c r="J3" s="112" t="s">
        <v>8</v>
      </c>
      <c r="K3" s="112"/>
      <c r="L3" s="112"/>
      <c r="M3" s="112"/>
      <c r="N3" s="112"/>
    </row>
    <row r="4" spans="1:17">
      <c r="A4" s="112" t="s">
        <v>57</v>
      </c>
      <c r="B4" s="112"/>
      <c r="C4" s="112"/>
      <c r="D4" s="112"/>
      <c r="E4" s="112" t="s">
        <v>9</v>
      </c>
      <c r="F4" s="112" t="s">
        <v>69</v>
      </c>
      <c r="G4" s="112"/>
      <c r="H4" s="112" t="s">
        <v>70</v>
      </c>
      <c r="I4" s="112"/>
      <c r="J4" s="112" t="s">
        <v>13</v>
      </c>
      <c r="K4" s="112"/>
      <c r="L4" s="112" t="s">
        <v>71</v>
      </c>
      <c r="M4" s="112"/>
      <c r="N4" s="112" t="s">
        <v>14</v>
      </c>
    </row>
    <row r="5" spans="1:17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7">
      <c r="A6" s="112"/>
      <c r="B6" s="112"/>
      <c r="C6" s="118" t="s">
        <v>72</v>
      </c>
      <c r="D6" s="118"/>
      <c r="E6" s="54">
        <v>278</v>
      </c>
      <c r="F6" s="113">
        <v>358</v>
      </c>
      <c r="G6" s="114"/>
      <c r="H6" s="113">
        <v>358</v>
      </c>
      <c r="I6" s="114"/>
      <c r="J6" s="108">
        <v>10</v>
      </c>
      <c r="K6" s="108"/>
      <c r="L6" s="121">
        <f>H6/F6</f>
        <v>1</v>
      </c>
      <c r="M6" s="121"/>
      <c r="N6" s="53">
        <v>10</v>
      </c>
    </row>
    <row r="7" spans="1:17" ht="24" customHeight="1">
      <c r="A7" s="112"/>
      <c r="B7" s="112"/>
      <c r="C7" s="112" t="s">
        <v>73</v>
      </c>
      <c r="D7" s="112"/>
      <c r="E7" s="54">
        <v>278</v>
      </c>
      <c r="F7" s="113">
        <v>358</v>
      </c>
      <c r="G7" s="114"/>
      <c r="H7" s="113">
        <v>358</v>
      </c>
      <c r="I7" s="114"/>
      <c r="J7" s="108" t="s">
        <v>17</v>
      </c>
      <c r="K7" s="108"/>
      <c r="L7" s="116" t="s">
        <v>74</v>
      </c>
      <c r="M7" s="108"/>
      <c r="N7" s="53" t="s">
        <v>17</v>
      </c>
    </row>
    <row r="8" spans="1:17">
      <c r="A8" s="112"/>
      <c r="B8" s="112"/>
      <c r="C8" s="112" t="s">
        <v>75</v>
      </c>
      <c r="D8" s="112"/>
      <c r="E8" s="53"/>
      <c r="F8" s="106" t="s">
        <v>6</v>
      </c>
      <c r="G8" s="107"/>
      <c r="H8" s="108" t="s">
        <v>6</v>
      </c>
      <c r="I8" s="108"/>
      <c r="J8" s="108" t="s">
        <v>17</v>
      </c>
      <c r="K8" s="108"/>
      <c r="L8" s="108"/>
      <c r="M8" s="108"/>
      <c r="N8" s="53" t="s">
        <v>17</v>
      </c>
    </row>
    <row r="9" spans="1:17">
      <c r="A9" s="112"/>
      <c r="B9" s="112"/>
      <c r="C9" s="112" t="s">
        <v>65</v>
      </c>
      <c r="D9" s="112"/>
      <c r="E9" s="53"/>
      <c r="F9" s="108"/>
      <c r="G9" s="108"/>
      <c r="H9" s="108"/>
      <c r="I9" s="108"/>
      <c r="J9" s="108" t="s">
        <v>17</v>
      </c>
      <c r="K9" s="108"/>
      <c r="L9" s="108"/>
      <c r="M9" s="108"/>
      <c r="N9" s="53" t="s">
        <v>17</v>
      </c>
    </row>
    <row r="10" spans="1:17">
      <c r="A10" s="112" t="s">
        <v>76</v>
      </c>
      <c r="B10" s="112" t="s">
        <v>20</v>
      </c>
      <c r="C10" s="112"/>
      <c r="D10" s="112"/>
      <c r="E10" s="112"/>
      <c r="F10" s="112"/>
      <c r="G10" s="112"/>
      <c r="H10" s="112" t="s">
        <v>77</v>
      </c>
      <c r="I10" s="112"/>
      <c r="J10" s="112"/>
      <c r="K10" s="112"/>
      <c r="L10" s="112"/>
      <c r="M10" s="112"/>
      <c r="N10" s="112"/>
    </row>
    <row r="11" spans="1:17" ht="77.25" customHeight="1">
      <c r="A11" s="112"/>
      <c r="B11" s="109" t="s">
        <v>184</v>
      </c>
      <c r="C11" s="110"/>
      <c r="D11" s="110"/>
      <c r="E11" s="110"/>
      <c r="F11" s="110"/>
      <c r="G11" s="111"/>
      <c r="H11" s="109" t="s">
        <v>185</v>
      </c>
      <c r="I11" s="110"/>
      <c r="J11" s="110"/>
      <c r="K11" s="110"/>
      <c r="L11" s="110"/>
      <c r="M11" s="110"/>
      <c r="N11" s="111"/>
    </row>
    <row r="12" spans="1:17">
      <c r="A12" s="120" t="s">
        <v>78</v>
      </c>
      <c r="B12" s="6" t="s">
        <v>23</v>
      </c>
      <c r="C12" s="6" t="s">
        <v>24</v>
      </c>
      <c r="D12" s="105" t="s">
        <v>25</v>
      </c>
      <c r="E12" s="105"/>
      <c r="F12" s="105"/>
      <c r="G12" s="6" t="s">
        <v>26</v>
      </c>
      <c r="H12" s="6" t="s">
        <v>27</v>
      </c>
      <c r="I12" s="105" t="s">
        <v>13</v>
      </c>
      <c r="J12" s="105"/>
      <c r="K12" s="105" t="s">
        <v>14</v>
      </c>
      <c r="L12" s="105"/>
      <c r="M12" s="105" t="s">
        <v>28</v>
      </c>
      <c r="N12" s="105"/>
    </row>
    <row r="13" spans="1:17" ht="13.5" customHeight="1">
      <c r="A13" s="120"/>
      <c r="B13" s="95" t="s">
        <v>216</v>
      </c>
      <c r="C13" s="95" t="s">
        <v>167</v>
      </c>
      <c r="D13" s="96" t="s">
        <v>85</v>
      </c>
      <c r="E13" s="96"/>
      <c r="F13" s="96"/>
      <c r="G13" s="65" t="s">
        <v>188</v>
      </c>
      <c r="H13" s="65" t="s">
        <v>117</v>
      </c>
      <c r="I13" s="119">
        <v>5</v>
      </c>
      <c r="J13" s="98"/>
      <c r="K13" s="97">
        <v>5</v>
      </c>
      <c r="L13" s="98"/>
      <c r="M13" s="96" t="s">
        <v>124</v>
      </c>
      <c r="N13" s="96"/>
      <c r="Q13" s="8"/>
    </row>
    <row r="14" spans="1:17" ht="13.5" customHeight="1">
      <c r="A14" s="120"/>
      <c r="B14" s="95" t="s">
        <v>84</v>
      </c>
      <c r="C14" s="95" t="s">
        <v>167</v>
      </c>
      <c r="D14" s="96" t="s">
        <v>189</v>
      </c>
      <c r="E14" s="96"/>
      <c r="F14" s="96"/>
      <c r="G14" s="65" t="s">
        <v>31</v>
      </c>
      <c r="H14" s="65" t="s">
        <v>117</v>
      </c>
      <c r="I14" s="119">
        <v>5</v>
      </c>
      <c r="J14" s="98"/>
      <c r="K14" s="97">
        <v>5</v>
      </c>
      <c r="L14" s="98"/>
      <c r="M14" s="96" t="s">
        <v>124</v>
      </c>
      <c r="N14" s="96"/>
      <c r="Q14" s="8"/>
    </row>
    <row r="15" spans="1:17" ht="13.5" customHeight="1">
      <c r="A15" s="120"/>
      <c r="B15" s="95" t="s">
        <v>217</v>
      </c>
      <c r="C15" s="95" t="s">
        <v>79</v>
      </c>
      <c r="D15" s="96" t="s">
        <v>80</v>
      </c>
      <c r="E15" s="96"/>
      <c r="F15" s="96"/>
      <c r="G15" s="65" t="s">
        <v>31</v>
      </c>
      <c r="H15" s="65" t="s">
        <v>117</v>
      </c>
      <c r="I15" s="119">
        <v>3</v>
      </c>
      <c r="J15" s="98"/>
      <c r="K15" s="97">
        <v>3</v>
      </c>
      <c r="L15" s="98"/>
      <c r="M15" s="96" t="s">
        <v>124</v>
      </c>
      <c r="N15" s="96"/>
    </row>
    <row r="16" spans="1:17" ht="13.5" customHeight="1">
      <c r="A16" s="120"/>
      <c r="B16" s="95" t="s">
        <v>169</v>
      </c>
      <c r="C16" s="95" t="s">
        <v>79</v>
      </c>
      <c r="D16" s="96" t="s">
        <v>92</v>
      </c>
      <c r="E16" s="96"/>
      <c r="F16" s="96"/>
      <c r="G16" s="65" t="s">
        <v>45</v>
      </c>
      <c r="H16" s="65" t="s">
        <v>170</v>
      </c>
      <c r="I16" s="119">
        <v>3</v>
      </c>
      <c r="J16" s="98"/>
      <c r="K16" s="97">
        <v>3</v>
      </c>
      <c r="L16" s="98"/>
      <c r="M16" s="96" t="s">
        <v>124</v>
      </c>
      <c r="N16" s="96"/>
    </row>
    <row r="17" spans="1:14" ht="13.5" customHeight="1">
      <c r="A17" s="120"/>
      <c r="B17" s="95" t="s">
        <v>169</v>
      </c>
      <c r="C17" s="95" t="s">
        <v>79</v>
      </c>
      <c r="D17" s="96" t="s">
        <v>96</v>
      </c>
      <c r="E17" s="96"/>
      <c r="F17" s="96"/>
      <c r="G17" s="65" t="s">
        <v>31</v>
      </c>
      <c r="H17" s="65" t="s">
        <v>117</v>
      </c>
      <c r="I17" s="119">
        <v>3</v>
      </c>
      <c r="J17" s="98"/>
      <c r="K17" s="97">
        <v>3</v>
      </c>
      <c r="L17" s="98"/>
      <c r="M17" s="96" t="s">
        <v>124</v>
      </c>
      <c r="N17" s="96"/>
    </row>
    <row r="18" spans="1:14" ht="13.5" customHeight="1">
      <c r="A18" s="120"/>
      <c r="B18" s="95" t="s">
        <v>169</v>
      </c>
      <c r="C18" s="95" t="s">
        <v>79</v>
      </c>
      <c r="D18" s="96" t="s">
        <v>93</v>
      </c>
      <c r="E18" s="96"/>
      <c r="F18" s="96"/>
      <c r="G18" s="65" t="s">
        <v>45</v>
      </c>
      <c r="H18" s="65" t="s">
        <v>117</v>
      </c>
      <c r="I18" s="119">
        <v>3</v>
      </c>
      <c r="J18" s="98"/>
      <c r="K18" s="97">
        <v>3</v>
      </c>
      <c r="L18" s="98"/>
      <c r="M18" s="96" t="s">
        <v>124</v>
      </c>
      <c r="N18" s="96"/>
    </row>
    <row r="19" spans="1:14" ht="13.5" customHeight="1">
      <c r="A19" s="120"/>
      <c r="B19" s="95" t="s">
        <v>169</v>
      </c>
      <c r="C19" s="95" t="s">
        <v>79</v>
      </c>
      <c r="D19" s="96" t="s">
        <v>94</v>
      </c>
      <c r="E19" s="96"/>
      <c r="F19" s="96"/>
      <c r="G19" s="65" t="s">
        <v>45</v>
      </c>
      <c r="H19" s="65" t="s">
        <v>117</v>
      </c>
      <c r="I19" s="119">
        <v>3</v>
      </c>
      <c r="J19" s="98"/>
      <c r="K19" s="97">
        <v>3</v>
      </c>
      <c r="L19" s="98"/>
      <c r="M19" s="96" t="s">
        <v>124</v>
      </c>
      <c r="N19" s="96"/>
    </row>
    <row r="20" spans="1:14" ht="13.5" customHeight="1">
      <c r="A20" s="120"/>
      <c r="B20" s="95" t="s">
        <v>169</v>
      </c>
      <c r="C20" s="95" t="s">
        <v>79</v>
      </c>
      <c r="D20" s="96" t="s">
        <v>95</v>
      </c>
      <c r="E20" s="96"/>
      <c r="F20" s="96"/>
      <c r="G20" s="65" t="s">
        <v>46</v>
      </c>
      <c r="H20" s="65" t="s">
        <v>171</v>
      </c>
      <c r="I20" s="119">
        <v>3</v>
      </c>
      <c r="J20" s="98"/>
      <c r="K20" s="97">
        <v>3</v>
      </c>
      <c r="L20" s="98"/>
      <c r="M20" s="96" t="s">
        <v>124</v>
      </c>
      <c r="N20" s="96"/>
    </row>
    <row r="21" spans="1:14" ht="13.5" customHeight="1">
      <c r="A21" s="120"/>
      <c r="B21" s="95" t="s">
        <v>169</v>
      </c>
      <c r="C21" s="95" t="s">
        <v>81</v>
      </c>
      <c r="D21" s="96" t="s">
        <v>172</v>
      </c>
      <c r="E21" s="96"/>
      <c r="F21" s="96"/>
      <c r="G21" s="65" t="s">
        <v>31</v>
      </c>
      <c r="H21" s="65" t="s">
        <v>117</v>
      </c>
      <c r="I21" s="119">
        <v>3</v>
      </c>
      <c r="J21" s="98"/>
      <c r="K21" s="97">
        <v>3</v>
      </c>
      <c r="L21" s="98"/>
      <c r="M21" s="96" t="s">
        <v>124</v>
      </c>
      <c r="N21" s="96"/>
    </row>
    <row r="22" spans="1:14" ht="15" customHeight="1">
      <c r="A22" s="120"/>
      <c r="B22" s="95" t="s">
        <v>169</v>
      </c>
      <c r="C22" s="95" t="s">
        <v>81</v>
      </c>
      <c r="D22" s="96" t="s">
        <v>98</v>
      </c>
      <c r="E22" s="96"/>
      <c r="F22" s="96"/>
      <c r="G22" s="65" t="s">
        <v>31</v>
      </c>
      <c r="H22" s="65" t="s">
        <v>117</v>
      </c>
      <c r="I22" s="119">
        <v>3</v>
      </c>
      <c r="J22" s="98"/>
      <c r="K22" s="97">
        <v>3</v>
      </c>
      <c r="L22" s="98"/>
      <c r="M22" s="96" t="s">
        <v>124</v>
      </c>
      <c r="N22" s="96"/>
    </row>
    <row r="23" spans="1:14" ht="15" customHeight="1">
      <c r="A23" s="120"/>
      <c r="B23" s="95" t="s">
        <v>169</v>
      </c>
      <c r="C23" s="95" t="s">
        <v>81</v>
      </c>
      <c r="D23" s="96" t="s">
        <v>190</v>
      </c>
      <c r="E23" s="96"/>
      <c r="F23" s="96"/>
      <c r="G23" s="65" t="s">
        <v>31</v>
      </c>
      <c r="H23" s="65" t="s">
        <v>191</v>
      </c>
      <c r="I23" s="119">
        <v>3</v>
      </c>
      <c r="J23" s="98"/>
      <c r="K23" s="97">
        <v>2.4</v>
      </c>
      <c r="L23" s="98"/>
      <c r="M23" s="96" t="s">
        <v>124</v>
      </c>
      <c r="N23" s="96"/>
    </row>
    <row r="24" spans="1:14" ht="17.25" customHeight="1">
      <c r="A24" s="120"/>
      <c r="B24" s="95" t="s">
        <v>169</v>
      </c>
      <c r="C24" s="95" t="s">
        <v>81</v>
      </c>
      <c r="D24" s="96" t="s">
        <v>97</v>
      </c>
      <c r="E24" s="96"/>
      <c r="F24" s="96"/>
      <c r="G24" s="65" t="s">
        <v>173</v>
      </c>
      <c r="H24" s="65" t="s">
        <v>174</v>
      </c>
      <c r="I24" s="119">
        <v>4</v>
      </c>
      <c r="J24" s="98"/>
      <c r="K24" s="97">
        <v>4</v>
      </c>
      <c r="L24" s="98"/>
      <c r="M24" s="96" t="s">
        <v>124</v>
      </c>
      <c r="N24" s="96"/>
    </row>
    <row r="25" spans="1:14" ht="13.5" customHeight="1">
      <c r="A25" s="120"/>
      <c r="B25" s="95" t="s">
        <v>169</v>
      </c>
      <c r="C25" s="95" t="s">
        <v>82</v>
      </c>
      <c r="D25" s="96" t="s">
        <v>192</v>
      </c>
      <c r="E25" s="96"/>
      <c r="F25" s="96"/>
      <c r="G25" s="65" t="s">
        <v>31</v>
      </c>
      <c r="H25" s="65" t="s">
        <v>117</v>
      </c>
      <c r="I25" s="119">
        <v>3</v>
      </c>
      <c r="J25" s="98"/>
      <c r="K25" s="97">
        <v>3</v>
      </c>
      <c r="L25" s="98"/>
      <c r="M25" s="96" t="s">
        <v>124</v>
      </c>
      <c r="N25" s="96"/>
    </row>
    <row r="26" spans="1:14" ht="13.5" customHeight="1">
      <c r="A26" s="120"/>
      <c r="B26" s="95" t="s">
        <v>169</v>
      </c>
      <c r="C26" s="95" t="s">
        <v>82</v>
      </c>
      <c r="D26" s="96" t="s">
        <v>83</v>
      </c>
      <c r="E26" s="96"/>
      <c r="F26" s="96"/>
      <c r="G26" s="65" t="s">
        <v>33</v>
      </c>
      <c r="H26" s="65" t="s">
        <v>175</v>
      </c>
      <c r="I26" s="119">
        <v>4</v>
      </c>
      <c r="J26" s="98"/>
      <c r="K26" s="97">
        <v>4</v>
      </c>
      <c r="L26" s="98"/>
      <c r="M26" s="96" t="s">
        <v>124</v>
      </c>
      <c r="N26" s="96"/>
    </row>
    <row r="27" spans="1:14" ht="13.5" customHeight="1">
      <c r="A27" s="120"/>
      <c r="B27" s="95" t="s">
        <v>169</v>
      </c>
      <c r="C27" s="95" t="s">
        <v>82</v>
      </c>
      <c r="D27" s="96" t="s">
        <v>176</v>
      </c>
      <c r="E27" s="96"/>
      <c r="F27" s="96"/>
      <c r="G27" s="65" t="s">
        <v>47</v>
      </c>
      <c r="H27" s="65" t="s">
        <v>123</v>
      </c>
      <c r="I27" s="119">
        <v>3</v>
      </c>
      <c r="J27" s="98"/>
      <c r="K27" s="97">
        <v>2.5499999999999998</v>
      </c>
      <c r="L27" s="98"/>
      <c r="M27" s="96" t="s">
        <v>124</v>
      </c>
      <c r="N27" s="96"/>
    </row>
    <row r="28" spans="1:14" ht="13.5" customHeight="1">
      <c r="A28" s="120"/>
      <c r="B28" s="95" t="s">
        <v>169</v>
      </c>
      <c r="C28" s="95" t="s">
        <v>82</v>
      </c>
      <c r="D28" s="96" t="s">
        <v>177</v>
      </c>
      <c r="E28" s="96"/>
      <c r="F28" s="96"/>
      <c r="G28" s="65" t="s">
        <v>47</v>
      </c>
      <c r="H28" s="65" t="s">
        <v>123</v>
      </c>
      <c r="I28" s="119">
        <v>3</v>
      </c>
      <c r="J28" s="98"/>
      <c r="K28" s="97">
        <v>2.5499999999999998</v>
      </c>
      <c r="L28" s="98"/>
      <c r="M28" s="96" t="s">
        <v>124</v>
      </c>
      <c r="N28" s="96"/>
    </row>
    <row r="29" spans="1:14" ht="26.25" customHeight="1">
      <c r="A29" s="120"/>
      <c r="B29" s="95" t="s">
        <v>218</v>
      </c>
      <c r="C29" s="65" t="s">
        <v>179</v>
      </c>
      <c r="D29" s="96" t="s">
        <v>193</v>
      </c>
      <c r="E29" s="96"/>
      <c r="F29" s="96"/>
      <c r="G29" s="65" t="s">
        <v>194</v>
      </c>
      <c r="H29" s="65" t="s">
        <v>117</v>
      </c>
      <c r="I29" s="119">
        <v>5</v>
      </c>
      <c r="J29" s="98"/>
      <c r="K29" s="97">
        <v>5</v>
      </c>
      <c r="L29" s="98"/>
      <c r="M29" s="96" t="s">
        <v>124</v>
      </c>
      <c r="N29" s="96"/>
    </row>
    <row r="30" spans="1:14" ht="13.5" customHeight="1">
      <c r="A30" s="120"/>
      <c r="B30" s="95" t="s">
        <v>178</v>
      </c>
      <c r="C30" s="95" t="s">
        <v>86</v>
      </c>
      <c r="D30" s="96" t="s">
        <v>195</v>
      </c>
      <c r="E30" s="96"/>
      <c r="F30" s="96"/>
      <c r="G30" s="65" t="s">
        <v>194</v>
      </c>
      <c r="H30" s="65" t="s">
        <v>123</v>
      </c>
      <c r="I30" s="119">
        <v>6</v>
      </c>
      <c r="J30" s="98"/>
      <c r="K30" s="97">
        <v>5.0999999999999996</v>
      </c>
      <c r="L30" s="98"/>
      <c r="M30" s="96" t="s">
        <v>124</v>
      </c>
      <c r="N30" s="96"/>
    </row>
    <row r="31" spans="1:14" ht="13.5" customHeight="1">
      <c r="A31" s="120"/>
      <c r="B31" s="95" t="s">
        <v>178</v>
      </c>
      <c r="C31" s="95" t="s">
        <v>86</v>
      </c>
      <c r="D31" s="96" t="s">
        <v>196</v>
      </c>
      <c r="E31" s="96"/>
      <c r="F31" s="96"/>
      <c r="G31" s="65" t="s">
        <v>197</v>
      </c>
      <c r="H31" s="65" t="s">
        <v>117</v>
      </c>
      <c r="I31" s="119">
        <v>5</v>
      </c>
      <c r="J31" s="98"/>
      <c r="K31" s="97">
        <v>5</v>
      </c>
      <c r="L31" s="98"/>
      <c r="M31" s="96" t="s">
        <v>124</v>
      </c>
      <c r="N31" s="96"/>
    </row>
    <row r="32" spans="1:14" ht="13.5" customHeight="1">
      <c r="A32" s="120"/>
      <c r="B32" s="95" t="s">
        <v>178</v>
      </c>
      <c r="C32" s="95" t="s">
        <v>86</v>
      </c>
      <c r="D32" s="96" t="s">
        <v>100</v>
      </c>
      <c r="E32" s="96"/>
      <c r="F32" s="96"/>
      <c r="G32" s="65" t="s">
        <v>87</v>
      </c>
      <c r="H32" s="65" t="s">
        <v>117</v>
      </c>
      <c r="I32" s="119">
        <v>5</v>
      </c>
      <c r="J32" s="98"/>
      <c r="K32" s="97">
        <v>5</v>
      </c>
      <c r="L32" s="98"/>
      <c r="M32" s="96" t="s">
        <v>124</v>
      </c>
      <c r="N32" s="96"/>
    </row>
    <row r="33" spans="1:14" ht="29.25" customHeight="1">
      <c r="A33" s="120"/>
      <c r="B33" s="95" t="s">
        <v>178</v>
      </c>
      <c r="C33" s="65" t="s">
        <v>180</v>
      </c>
      <c r="D33" s="96" t="s">
        <v>198</v>
      </c>
      <c r="E33" s="96"/>
      <c r="F33" s="96"/>
      <c r="G33" s="65" t="s">
        <v>199</v>
      </c>
      <c r="H33" s="65" t="s">
        <v>123</v>
      </c>
      <c r="I33" s="119">
        <v>5</v>
      </c>
      <c r="J33" s="98"/>
      <c r="K33" s="97">
        <v>4.25</v>
      </c>
      <c r="L33" s="98"/>
      <c r="M33" s="96" t="s">
        <v>124</v>
      </c>
      <c r="N33" s="96"/>
    </row>
    <row r="34" spans="1:14" ht="18.75" customHeight="1">
      <c r="A34" s="120"/>
      <c r="B34" s="95" t="s">
        <v>187</v>
      </c>
      <c r="C34" s="95" t="s">
        <v>88</v>
      </c>
      <c r="D34" s="96" t="s">
        <v>200</v>
      </c>
      <c r="E34" s="96"/>
      <c r="F34" s="96"/>
      <c r="G34" s="65" t="s">
        <v>201</v>
      </c>
      <c r="H34" s="65" t="s">
        <v>123</v>
      </c>
      <c r="I34" s="119">
        <v>5</v>
      </c>
      <c r="J34" s="98"/>
      <c r="K34" s="97">
        <v>4.25</v>
      </c>
      <c r="L34" s="98"/>
      <c r="M34" s="96" t="s">
        <v>124</v>
      </c>
      <c r="N34" s="96"/>
    </row>
    <row r="35" spans="1:14" ht="18.75" customHeight="1">
      <c r="A35" s="120"/>
      <c r="B35" s="95" t="s">
        <v>181</v>
      </c>
      <c r="C35" s="95" t="s">
        <v>88</v>
      </c>
      <c r="D35" s="96" t="s">
        <v>202</v>
      </c>
      <c r="E35" s="96"/>
      <c r="F35" s="96"/>
      <c r="G35" s="65" t="s">
        <v>201</v>
      </c>
      <c r="H35" s="65" t="s">
        <v>123</v>
      </c>
      <c r="I35" s="119">
        <v>5</v>
      </c>
      <c r="J35" s="98"/>
      <c r="K35" s="97">
        <v>4.25</v>
      </c>
      <c r="L35" s="98"/>
      <c r="M35" s="96" t="s">
        <v>124</v>
      </c>
      <c r="N35" s="96"/>
    </row>
    <row r="36" spans="1:14">
      <c r="A36" s="100" t="s">
        <v>89</v>
      </c>
      <c r="B36" s="100"/>
      <c r="C36" s="100"/>
      <c r="D36" s="100"/>
      <c r="E36" s="100"/>
      <c r="F36" s="100"/>
      <c r="G36" s="100"/>
      <c r="H36" s="100"/>
      <c r="I36" s="100">
        <f>J6+SUM(I13:J35)</f>
        <v>100</v>
      </c>
      <c r="J36" s="100"/>
      <c r="K36" s="100">
        <f>N6+SUM(K13:L35)</f>
        <v>95.35</v>
      </c>
      <c r="L36" s="100"/>
      <c r="M36" s="101" t="s">
        <v>149</v>
      </c>
      <c r="N36" s="101"/>
    </row>
    <row r="37" spans="1:14">
      <c r="A37" s="1" t="s">
        <v>90</v>
      </c>
      <c r="B37" s="102" t="s">
        <v>91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4"/>
    </row>
    <row r="40" spans="1:14">
      <c r="N40" t="s">
        <v>6</v>
      </c>
    </row>
  </sheetData>
  <mergeCells count="152"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C4:D5"/>
    <mergeCell ref="F4:G5"/>
    <mergeCell ref="H4:I5"/>
    <mergeCell ref="J4:K5"/>
    <mergeCell ref="L4:M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D15:F15"/>
    <mergeCell ref="I15:J15"/>
    <mergeCell ref="K15:L15"/>
    <mergeCell ref="M15:N15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A10:A11"/>
    <mergeCell ref="A12:A35"/>
    <mergeCell ref="B34:B35"/>
    <mergeCell ref="C34:C35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0:F30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A36:H36"/>
    <mergeCell ref="I36:J36"/>
    <mergeCell ref="K36:L36"/>
    <mergeCell ref="M36:N36"/>
    <mergeCell ref="B37:N37"/>
    <mergeCell ref="D32:F32"/>
    <mergeCell ref="I32:J32"/>
    <mergeCell ref="K32:L32"/>
    <mergeCell ref="M32:N32"/>
    <mergeCell ref="D29:F29"/>
    <mergeCell ref="I29:J29"/>
    <mergeCell ref="K29:L29"/>
    <mergeCell ref="M29:N29"/>
    <mergeCell ref="B13:B14"/>
    <mergeCell ref="C13:C14"/>
    <mergeCell ref="B15:B28"/>
    <mergeCell ref="C15:C20"/>
    <mergeCell ref="C21:C24"/>
    <mergeCell ref="C25:C28"/>
    <mergeCell ref="B29:B33"/>
    <mergeCell ref="C30:C32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</mergeCells>
  <phoneticPr fontId="26" type="noConversion"/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/>
  </sheetPr>
  <dimension ref="A1:O25"/>
  <sheetViews>
    <sheetView tabSelected="1" workbookViewId="0">
      <selection activeCell="A24" sqref="A24:H24"/>
    </sheetView>
  </sheetViews>
  <sheetFormatPr defaultColWidth="9" defaultRowHeight="13.5"/>
  <cols>
    <col min="1" max="1" width="5.25" customWidth="1"/>
    <col min="3" max="3" width="7.25" customWidth="1"/>
    <col min="5" max="5" width="18.5" customWidth="1"/>
    <col min="6" max="6" width="19.2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  <col min="16" max="16" width="12.625"/>
    <col min="17" max="17" width="11.125" customWidth="1"/>
  </cols>
  <sheetData>
    <row r="1" spans="1:15" ht="42" customHeight="1">
      <c r="A1" s="117" t="s">
        <v>166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7"/>
    </row>
    <row r="2" spans="1:15">
      <c r="A2" s="99" t="s">
        <v>55</v>
      </c>
      <c r="B2" s="99"/>
      <c r="C2" s="99" t="s">
        <v>101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5">
      <c r="A3" s="112" t="s">
        <v>56</v>
      </c>
      <c r="B3" s="112"/>
      <c r="C3" s="112" t="s">
        <v>66</v>
      </c>
      <c r="D3" s="112"/>
      <c r="E3" s="112"/>
      <c r="F3" s="112"/>
      <c r="G3" s="112"/>
      <c r="H3" s="112" t="s">
        <v>68</v>
      </c>
      <c r="I3" s="112"/>
      <c r="J3" s="112" t="s">
        <v>99</v>
      </c>
      <c r="K3" s="112"/>
      <c r="L3" s="112"/>
      <c r="M3" s="112"/>
      <c r="N3" s="112"/>
    </row>
    <row r="4" spans="1:15">
      <c r="A4" s="112" t="s">
        <v>57</v>
      </c>
      <c r="B4" s="112"/>
      <c r="C4" s="112"/>
      <c r="D4" s="112"/>
      <c r="E4" s="112" t="s">
        <v>9</v>
      </c>
      <c r="F4" s="112" t="s">
        <v>69</v>
      </c>
      <c r="G4" s="112"/>
      <c r="H4" s="112" t="s">
        <v>70</v>
      </c>
      <c r="I4" s="112"/>
      <c r="J4" s="112" t="s">
        <v>13</v>
      </c>
      <c r="K4" s="112"/>
      <c r="L4" s="112" t="s">
        <v>71</v>
      </c>
      <c r="M4" s="112"/>
      <c r="N4" s="112" t="s">
        <v>14</v>
      </c>
    </row>
    <row r="5" spans="1:15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5">
      <c r="A6" s="112"/>
      <c r="B6" s="112"/>
      <c r="C6" s="118" t="s">
        <v>72</v>
      </c>
      <c r="D6" s="118"/>
      <c r="E6" s="58">
        <v>1125</v>
      </c>
      <c r="F6" s="115">
        <v>950</v>
      </c>
      <c r="G6" s="115"/>
      <c r="H6" s="115">
        <v>950</v>
      </c>
      <c r="I6" s="115"/>
      <c r="J6" s="108">
        <v>10</v>
      </c>
      <c r="K6" s="108"/>
      <c r="L6" s="121">
        <f>H6/F6</f>
        <v>1</v>
      </c>
      <c r="M6" s="121"/>
      <c r="N6" s="53">
        <v>10</v>
      </c>
    </row>
    <row r="7" spans="1:15">
      <c r="A7" s="112"/>
      <c r="B7" s="112"/>
      <c r="C7" s="112" t="s">
        <v>73</v>
      </c>
      <c r="D7" s="112"/>
      <c r="E7" s="52">
        <v>1125</v>
      </c>
      <c r="F7" s="115">
        <v>950</v>
      </c>
      <c r="G7" s="115"/>
      <c r="H7" s="115">
        <v>950</v>
      </c>
      <c r="I7" s="115"/>
      <c r="J7" s="108" t="s">
        <v>17</v>
      </c>
      <c r="K7" s="108"/>
      <c r="L7" s="116" t="s">
        <v>74</v>
      </c>
      <c r="M7" s="108"/>
      <c r="N7" s="53" t="s">
        <v>17</v>
      </c>
    </row>
    <row r="8" spans="1:15">
      <c r="A8" s="112"/>
      <c r="B8" s="112"/>
      <c r="C8" s="112" t="s">
        <v>75</v>
      </c>
      <c r="D8" s="112"/>
      <c r="E8" s="53"/>
      <c r="F8" s="113"/>
      <c r="G8" s="114"/>
      <c r="H8" s="115"/>
      <c r="I8" s="115"/>
      <c r="J8" s="108" t="s">
        <v>17</v>
      </c>
      <c r="K8" s="108"/>
      <c r="L8" s="108"/>
      <c r="M8" s="108"/>
      <c r="N8" s="53" t="s">
        <v>17</v>
      </c>
    </row>
    <row r="9" spans="1:15">
      <c r="A9" s="112"/>
      <c r="B9" s="112"/>
      <c r="C9" s="112" t="s">
        <v>65</v>
      </c>
      <c r="D9" s="112"/>
      <c r="E9" s="53"/>
      <c r="F9" s="108"/>
      <c r="G9" s="108"/>
      <c r="H9" s="108"/>
      <c r="I9" s="108"/>
      <c r="J9" s="108" t="s">
        <v>17</v>
      </c>
      <c r="K9" s="108"/>
      <c r="L9" s="108"/>
      <c r="M9" s="108"/>
      <c r="N9" s="53" t="s">
        <v>17</v>
      </c>
    </row>
    <row r="10" spans="1:15">
      <c r="A10" s="112" t="s">
        <v>76</v>
      </c>
      <c r="B10" s="112" t="s">
        <v>20</v>
      </c>
      <c r="C10" s="112"/>
      <c r="D10" s="112"/>
      <c r="E10" s="112"/>
      <c r="F10" s="112"/>
      <c r="G10" s="112"/>
      <c r="H10" s="112" t="s">
        <v>77</v>
      </c>
      <c r="I10" s="112"/>
      <c r="J10" s="112"/>
      <c r="K10" s="112"/>
      <c r="L10" s="112"/>
      <c r="M10" s="112"/>
      <c r="N10" s="112"/>
    </row>
    <row r="11" spans="1:15" ht="37.9" customHeight="1">
      <c r="A11" s="112"/>
      <c r="B11" s="109" t="s">
        <v>203</v>
      </c>
      <c r="C11" s="110"/>
      <c r="D11" s="110"/>
      <c r="E11" s="110"/>
      <c r="F11" s="110"/>
      <c r="G11" s="111"/>
      <c r="H11" s="109" t="s">
        <v>204</v>
      </c>
      <c r="I11" s="110"/>
      <c r="J11" s="110"/>
      <c r="K11" s="110"/>
      <c r="L11" s="110"/>
      <c r="M11" s="110"/>
      <c r="N11" s="111"/>
    </row>
    <row r="12" spans="1:15">
      <c r="A12" s="120" t="s">
        <v>78</v>
      </c>
      <c r="B12" s="6" t="s">
        <v>23</v>
      </c>
      <c r="C12" s="6" t="s">
        <v>24</v>
      </c>
      <c r="D12" s="105" t="s">
        <v>25</v>
      </c>
      <c r="E12" s="105"/>
      <c r="F12" s="105"/>
      <c r="G12" s="6" t="s">
        <v>26</v>
      </c>
      <c r="H12" s="6" t="s">
        <v>27</v>
      </c>
      <c r="I12" s="105" t="s">
        <v>13</v>
      </c>
      <c r="J12" s="105"/>
      <c r="K12" s="105" t="s">
        <v>14</v>
      </c>
      <c r="L12" s="105"/>
      <c r="M12" s="105" t="s">
        <v>28</v>
      </c>
      <c r="N12" s="105"/>
    </row>
    <row r="13" spans="1:15" ht="32.25" customHeight="1">
      <c r="A13" s="120"/>
      <c r="B13" s="65" t="s">
        <v>213</v>
      </c>
      <c r="C13" s="65" t="s">
        <v>167</v>
      </c>
      <c r="D13" s="96" t="s">
        <v>168</v>
      </c>
      <c r="E13" s="96"/>
      <c r="F13" s="96"/>
      <c r="G13" s="65" t="s">
        <v>31</v>
      </c>
      <c r="H13" s="65" t="s">
        <v>117</v>
      </c>
      <c r="I13" s="119">
        <v>8</v>
      </c>
      <c r="J13" s="98"/>
      <c r="K13" s="97">
        <v>8</v>
      </c>
      <c r="L13" s="98"/>
      <c r="M13" s="96" t="s">
        <v>124</v>
      </c>
      <c r="N13" s="96"/>
    </row>
    <row r="14" spans="1:15" ht="13.5" customHeight="1">
      <c r="A14" s="120"/>
      <c r="B14" s="95" t="s">
        <v>214</v>
      </c>
      <c r="C14" s="95" t="s">
        <v>79</v>
      </c>
      <c r="D14" s="96" t="s">
        <v>80</v>
      </c>
      <c r="E14" s="96"/>
      <c r="F14" s="96"/>
      <c r="G14" s="65" t="s">
        <v>31</v>
      </c>
      <c r="H14" s="65" t="s">
        <v>117</v>
      </c>
      <c r="I14" s="119">
        <v>8</v>
      </c>
      <c r="J14" s="98"/>
      <c r="K14" s="97">
        <v>8</v>
      </c>
      <c r="L14" s="98"/>
      <c r="M14" s="96" t="s">
        <v>124</v>
      </c>
      <c r="N14" s="96"/>
    </row>
    <row r="15" spans="1:15" ht="13.5" customHeight="1">
      <c r="A15" s="120"/>
      <c r="B15" s="95" t="s">
        <v>169</v>
      </c>
      <c r="C15" s="95" t="s">
        <v>79</v>
      </c>
      <c r="D15" s="96" t="s">
        <v>205</v>
      </c>
      <c r="E15" s="96"/>
      <c r="F15" s="96"/>
      <c r="G15" s="65" t="s">
        <v>206</v>
      </c>
      <c r="H15" s="65" t="s">
        <v>207</v>
      </c>
      <c r="I15" s="119">
        <v>8</v>
      </c>
      <c r="J15" s="98"/>
      <c r="K15" s="97">
        <v>8</v>
      </c>
      <c r="L15" s="98"/>
      <c r="M15" s="96" t="s">
        <v>124</v>
      </c>
      <c r="N15" s="96"/>
    </row>
    <row r="16" spans="1:15" ht="13.5" customHeight="1">
      <c r="A16" s="120"/>
      <c r="B16" s="95" t="s">
        <v>169</v>
      </c>
      <c r="C16" s="65" t="s">
        <v>81</v>
      </c>
      <c r="D16" s="96" t="s">
        <v>208</v>
      </c>
      <c r="E16" s="96"/>
      <c r="F16" s="96"/>
      <c r="G16" s="65" t="s">
        <v>31</v>
      </c>
      <c r="H16" s="65" t="s">
        <v>117</v>
      </c>
      <c r="I16" s="119">
        <v>8</v>
      </c>
      <c r="J16" s="98"/>
      <c r="K16" s="97">
        <v>8</v>
      </c>
      <c r="L16" s="98"/>
      <c r="M16" s="96" t="s">
        <v>124</v>
      </c>
      <c r="N16" s="96"/>
    </row>
    <row r="17" spans="1:14" ht="13.5" customHeight="1">
      <c r="A17" s="120"/>
      <c r="B17" s="95" t="s">
        <v>169</v>
      </c>
      <c r="C17" s="95" t="s">
        <v>82</v>
      </c>
      <c r="D17" s="96" t="s">
        <v>209</v>
      </c>
      <c r="E17" s="96"/>
      <c r="F17" s="96"/>
      <c r="G17" s="65" t="s">
        <v>47</v>
      </c>
      <c r="H17" s="65" t="s">
        <v>117</v>
      </c>
      <c r="I17" s="119">
        <v>8</v>
      </c>
      <c r="J17" s="98"/>
      <c r="K17" s="97">
        <v>8</v>
      </c>
      <c r="L17" s="98"/>
      <c r="M17" s="96" t="s">
        <v>124</v>
      </c>
      <c r="N17" s="96"/>
    </row>
    <row r="18" spans="1:14" ht="15" customHeight="1">
      <c r="A18" s="120"/>
      <c r="B18" s="95" t="s">
        <v>169</v>
      </c>
      <c r="C18" s="95" t="s">
        <v>82</v>
      </c>
      <c r="D18" s="96" t="s">
        <v>210</v>
      </c>
      <c r="E18" s="96"/>
      <c r="F18" s="96"/>
      <c r="G18" s="65" t="s">
        <v>47</v>
      </c>
      <c r="H18" s="65" t="s">
        <v>117</v>
      </c>
      <c r="I18" s="119">
        <v>8</v>
      </c>
      <c r="J18" s="98"/>
      <c r="K18" s="97">
        <v>8</v>
      </c>
      <c r="L18" s="98"/>
      <c r="M18" s="96" t="s">
        <v>124</v>
      </c>
      <c r="N18" s="96"/>
    </row>
    <row r="19" spans="1:14" ht="27.75" customHeight="1">
      <c r="A19" s="120"/>
      <c r="B19" s="95" t="s">
        <v>186</v>
      </c>
      <c r="C19" s="65" t="s">
        <v>179</v>
      </c>
      <c r="D19" s="96" t="s">
        <v>211</v>
      </c>
      <c r="E19" s="96"/>
      <c r="F19" s="96"/>
      <c r="G19" s="65" t="s">
        <v>212</v>
      </c>
      <c r="H19" s="65" t="s">
        <v>191</v>
      </c>
      <c r="I19" s="119">
        <v>10</v>
      </c>
      <c r="J19" s="98"/>
      <c r="K19" s="97">
        <v>10</v>
      </c>
      <c r="L19" s="98"/>
      <c r="M19" s="96" t="s">
        <v>124</v>
      </c>
      <c r="N19" s="96"/>
    </row>
    <row r="20" spans="1:14" ht="15" customHeight="1">
      <c r="A20" s="120"/>
      <c r="B20" s="95" t="s">
        <v>178</v>
      </c>
      <c r="C20" s="95" t="s">
        <v>86</v>
      </c>
      <c r="D20" s="96" t="s">
        <v>196</v>
      </c>
      <c r="E20" s="96"/>
      <c r="F20" s="96"/>
      <c r="G20" s="65" t="s">
        <v>197</v>
      </c>
      <c r="H20" s="65" t="s">
        <v>117</v>
      </c>
      <c r="I20" s="119">
        <v>10</v>
      </c>
      <c r="J20" s="98"/>
      <c r="K20" s="97">
        <v>10</v>
      </c>
      <c r="L20" s="98"/>
      <c r="M20" s="96" t="s">
        <v>124</v>
      </c>
      <c r="N20" s="96"/>
    </row>
    <row r="21" spans="1:14" ht="15" customHeight="1">
      <c r="A21" s="120"/>
      <c r="B21" s="95" t="s">
        <v>178</v>
      </c>
      <c r="C21" s="95" t="s">
        <v>86</v>
      </c>
      <c r="D21" s="96" t="s">
        <v>100</v>
      </c>
      <c r="E21" s="96"/>
      <c r="F21" s="96"/>
      <c r="G21" s="65" t="s">
        <v>87</v>
      </c>
      <c r="H21" s="65" t="s">
        <v>117</v>
      </c>
      <c r="I21" s="119">
        <v>10</v>
      </c>
      <c r="J21" s="98"/>
      <c r="K21" s="97">
        <v>10</v>
      </c>
      <c r="L21" s="98"/>
      <c r="M21" s="96" t="s">
        <v>124</v>
      </c>
      <c r="N21" s="96"/>
    </row>
    <row r="22" spans="1:14" ht="18.75" customHeight="1">
      <c r="A22" s="120"/>
      <c r="B22" s="95" t="s">
        <v>215</v>
      </c>
      <c r="C22" s="95" t="s">
        <v>88</v>
      </c>
      <c r="D22" s="96" t="s">
        <v>182</v>
      </c>
      <c r="E22" s="96"/>
      <c r="F22" s="96"/>
      <c r="G22" s="65" t="s">
        <v>33</v>
      </c>
      <c r="H22" s="65" t="s">
        <v>123</v>
      </c>
      <c r="I22" s="119">
        <v>6</v>
      </c>
      <c r="J22" s="98"/>
      <c r="K22" s="97">
        <v>6</v>
      </c>
      <c r="L22" s="98"/>
      <c r="M22" s="96" t="s">
        <v>124</v>
      </c>
      <c r="N22" s="96"/>
    </row>
    <row r="23" spans="1:14" ht="18.75" customHeight="1">
      <c r="A23" s="120"/>
      <c r="B23" s="95" t="s">
        <v>181</v>
      </c>
      <c r="C23" s="95" t="s">
        <v>88</v>
      </c>
      <c r="D23" s="96" t="s">
        <v>183</v>
      </c>
      <c r="E23" s="96"/>
      <c r="F23" s="96"/>
      <c r="G23" s="65" t="s">
        <v>33</v>
      </c>
      <c r="H23" s="65" t="s">
        <v>123</v>
      </c>
      <c r="I23" s="119">
        <v>6</v>
      </c>
      <c r="J23" s="98"/>
      <c r="K23" s="97">
        <v>6</v>
      </c>
      <c r="L23" s="98"/>
      <c r="M23" s="96" t="s">
        <v>124</v>
      </c>
      <c r="N23" s="96"/>
    </row>
    <row r="24" spans="1:14">
      <c r="A24" s="100" t="s">
        <v>89</v>
      </c>
      <c r="B24" s="100"/>
      <c r="C24" s="100"/>
      <c r="D24" s="100"/>
      <c r="E24" s="100"/>
      <c r="F24" s="100"/>
      <c r="G24" s="100"/>
      <c r="H24" s="100"/>
      <c r="I24" s="100">
        <f>J6+SUM(I13:J23)</f>
        <v>100</v>
      </c>
      <c r="J24" s="100"/>
      <c r="K24" s="100">
        <f>N6+SUM(K13:L23)</f>
        <v>100</v>
      </c>
      <c r="L24" s="100"/>
      <c r="M24" s="101" t="s">
        <v>149</v>
      </c>
      <c r="N24" s="101"/>
    </row>
    <row r="25" spans="1:14">
      <c r="A25" s="1" t="s">
        <v>90</v>
      </c>
      <c r="B25" s="102" t="s">
        <v>91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4"/>
    </row>
  </sheetData>
  <mergeCells count="101"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C4:D5"/>
    <mergeCell ref="F4:G5"/>
    <mergeCell ref="H4:I5"/>
    <mergeCell ref="J4:K5"/>
    <mergeCell ref="L4:M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K14:L14"/>
    <mergeCell ref="M14:N14"/>
    <mergeCell ref="D15:F15"/>
    <mergeCell ref="K15:L15"/>
    <mergeCell ref="M15:N15"/>
    <mergeCell ref="D12:F12"/>
    <mergeCell ref="I12:J12"/>
    <mergeCell ref="K12:L12"/>
    <mergeCell ref="M12:N12"/>
    <mergeCell ref="D13:F13"/>
    <mergeCell ref="I13:J13"/>
    <mergeCell ref="K13:L13"/>
    <mergeCell ref="M13:N13"/>
    <mergeCell ref="M21:N21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K24:L24"/>
    <mergeCell ref="M24:N24"/>
    <mergeCell ref="B25:N25"/>
    <mergeCell ref="A10:A11"/>
    <mergeCell ref="A12:A23"/>
    <mergeCell ref="D22:F22"/>
    <mergeCell ref="I22:J22"/>
    <mergeCell ref="K22:L22"/>
    <mergeCell ref="M22:N22"/>
    <mergeCell ref="D23:F23"/>
    <mergeCell ref="I23:J23"/>
    <mergeCell ref="K23:L23"/>
    <mergeCell ref="M23:N23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B14:B18"/>
    <mergeCell ref="C14:C15"/>
    <mergeCell ref="C17:C18"/>
    <mergeCell ref="B19:B21"/>
    <mergeCell ref="C20:C21"/>
    <mergeCell ref="B22:B23"/>
    <mergeCell ref="C22:C23"/>
    <mergeCell ref="A24:H24"/>
    <mergeCell ref="I24:J24"/>
    <mergeCell ref="I15:J15"/>
    <mergeCell ref="D14:F14"/>
    <mergeCell ref="I14:J14"/>
  </mergeCells>
  <phoneticPr fontId="2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目录</vt:lpstr>
      <vt:lpstr>省级部门（单位）整体支出绩效自评表</vt:lpstr>
      <vt:lpstr>部门预算项目支出绩效自评结果汇总表</vt:lpstr>
      <vt:lpstr>项目支出-业务费</vt:lpstr>
      <vt:lpstr>项目支出-“两庭建设”资金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2020-03-13T02:25:00Z</cp:lastPrinted>
  <dcterms:created xsi:type="dcterms:W3CDTF">2018-12-06T00:45:00Z</dcterms:created>
  <dcterms:modified xsi:type="dcterms:W3CDTF">2024-08-12T09:32:37Z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22C65AA05F484DD7AE688FFCEC82AAD5</vt:lpwstr>
  </property>
</Properties>
</file>