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89" firstSheet="1" activeTab="3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  <sheet name="省级部门预算项目支出绩效自评表3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<sst xmlns="http://schemas.openxmlformats.org/spreadsheetml/2006/main" count="654" uniqueCount="256">
  <si>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</si>
  <si>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</si>
  <si>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编报部门（单位公章）：金塔县人民法院</t>
  </si>
  <si>
    <t xml:space="preserve">                                 编报日期：2024年2月27日</t>
  </si>
  <si>
    <t xml:space="preserve">                                 联系人及电话：李巧琳   15193775389    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</si>
  <si>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</si>
  <si>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</si>
  <si>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</si>
  <si>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</si>
  <si>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</si>
  <si>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</si>
  <si>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 xml:space="preserve">  3.全省法院“两庭建设”资金</t>
  </si>
  <si>
    <t>2023年度部门（单位）整体支出绩效自评表</t>
  </si>
  <si>
    <t>部门（单位）名称</t>
  </si>
  <si>
    <t>金塔县人民法院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</si>
  <si>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</si>
  <si>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</si>
  <si>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</si>
  <si>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</si>
  <si>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</si>
  <si>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</si>
  <si>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</si>
  <si>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</si>
  <si>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</si>
  <si>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1705.99</t>
  </si>
  <si>
    <t>10</t>
  </si>
  <si>
    <t>其中：基本支出</t>
  </si>
  <si>
    <t>1263.99</t>
  </si>
  <si>
    <t>-</t>
  </si>
  <si>
    <t>项目支出</t>
  </si>
  <si>
    <t>442</t>
  </si>
  <si>
    <t>年度总体绩效目标
完成情况</t>
  </si>
  <si>
    <t>预期目标</t>
  </si>
  <si>
    <t>目标实际完成情况</t>
  </si>
  <si>
    <t>目标1：提高审判办案质效，使法定审限内结案率达到95%。</t>
  </si>
  <si>
    <t>目标1完成情况：我院本年度受理案件工作、审理执行案件工作、审判民商事案件工作、审判刑事案件案件、审判行政案件工作均已完成，有效保障了审判服务。法定审限内结案率达到96.95%。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</si>
  <si>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</si>
  <si>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</si>
  <si>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目标2：保障我院装备购买等活动支出，保障法院日常运转，履行相关职能。</t>
  </si>
  <si>
    <t>目标3完成情况：完成装备购置工作，采购执法执勤用车1辆。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</si>
  <si>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</si>
  <si>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</si>
  <si>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</si>
  <si>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</si>
  <si>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</si>
  <si>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</si>
  <si>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</si>
  <si>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</si>
  <si>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</si>
  <si>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</si>
  <si>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2</t>
  </si>
  <si>
    <t/>
  </si>
  <si>
    <t>项目支出预算执行率</t>
  </si>
  <si>
    <t>=95%</t>
  </si>
  <si>
    <t>“三公经费”控制率</t>
  </si>
  <si>
    <t>&gt;=90%</t>
  </si>
  <si>
    <t>结转结余变动率</t>
  </si>
  <si>
    <t>≤20%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</si>
  <si>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</si>
  <si>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</si>
  <si>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</si>
  <si>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</si>
  <si>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</si>
  <si>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</si>
  <si>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</si>
  <si>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</si>
  <si>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</si>
  <si>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</si>
  <si>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</si>
  <si>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</si>
  <si>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</si>
  <si>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</si>
  <si>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</si>
  <si>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刑事案件结案率</t>
  </si>
  <si>
    <t>&gt;=85%</t>
  </si>
  <si>
    <t>98.79%</t>
  </si>
  <si>
    <t>2.5</t>
  </si>
  <si>
    <t>民商事案件结案率</t>
  </si>
  <si>
    <t>&gt;=92%</t>
  </si>
  <si>
    <t>99.05%</t>
  </si>
  <si>
    <t>行政案件结案率</t>
  </si>
  <si>
    <t>&gt;=95%</t>
  </si>
  <si>
    <t>100%</t>
  </si>
  <si>
    <t>执行案件结案率</t>
  </si>
  <si>
    <t>98.16%</t>
  </si>
  <si>
    <t>采购工作开展及时性</t>
  </si>
  <si>
    <t>及时</t>
  </si>
  <si>
    <t>维修工作开展及时性</t>
  </si>
  <si>
    <t>培训工作开展及时性</t>
  </si>
  <si>
    <t>宣传工作开展及时性</t>
  </si>
  <si>
    <t>成本控制情况</t>
  </si>
  <si>
    <t>在预算范围内</t>
  </si>
  <si>
    <t>年度采购计划完成率</t>
  </si>
  <si>
    <t>维修工作完成率</t>
  </si>
  <si>
    <t>培训工作完成率</t>
  </si>
  <si>
    <t>宣传工作完成率</t>
  </si>
  <si>
    <t>一审服判息诉率</t>
  </si>
  <si>
    <t>&gt;=80%</t>
  </si>
  <si>
    <t>87.22%</t>
  </si>
  <si>
    <t>二审发改率</t>
  </si>
  <si>
    <t>&lt;=10%</t>
  </si>
  <si>
    <t>6.16%</t>
  </si>
  <si>
    <t>法定审限内结案率</t>
  </si>
  <si>
    <t>96.95%</t>
  </si>
  <si>
    <t>部门效果目标</t>
  </si>
  <si>
    <t>当庭宣判率</t>
  </si>
  <si>
    <t>裁判文书应上尽上率</t>
  </si>
  <si>
    <t>服务对象满意度</t>
  </si>
  <si>
    <t>人民群众满意度</t>
  </si>
  <si>
    <t>90%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</si>
  <si>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</si>
  <si>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</si>
  <si>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</si>
  <si>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</si>
  <si>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</si>
  <si>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</si>
  <si>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</si>
  <si>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</si>
  <si>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</si>
  <si>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3.34</t>
  </si>
  <si>
    <t>人力资源建设</t>
  </si>
  <si>
    <t>人员培训机制完备性</t>
  </si>
  <si>
    <t>3.33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</si>
  <si>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</si>
  <si>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</si>
  <si>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</si>
  <si>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</si>
  <si>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</si>
  <si>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</si>
  <si>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</si>
  <si>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</si>
  <si>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</si>
  <si>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</si>
  <si>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</si>
  <si>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</si>
  <si>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</si>
  <si>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</si>
  <si>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</si>
  <si>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</si>
  <si>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</si>
  <si>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</si>
  <si>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</si>
  <si>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</si>
  <si>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</si>
  <si>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</si>
  <si>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</si>
  <si>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t>全省法院“两庭建设”资金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</si>
  <si>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</si>
  <si>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</si>
  <si>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</si>
  <si>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</si>
  <si>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</si>
  <si>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</si>
  <si>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</si>
  <si>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</si>
  <si>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</si>
  <si>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115</t>
  </si>
  <si>
    <t>155</t>
  </si>
  <si>
    <t>其中：财政拨款</t>
  </si>
  <si>
    <t>其他资金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</si>
  <si>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</si>
  <si>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</si>
  <si>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</si>
  <si>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保障了单位正常审判执行工作顺利开展。</t>
  </si>
  <si>
    <t>分值（权重）</t>
  </si>
  <si>
    <t>指标得分</t>
  </si>
  <si>
    <t>偏差原因分析及改进措施</t>
  </si>
  <si>
    <t>成本指标</t>
  </si>
  <si>
    <t>经济成本指标</t>
  </si>
  <si>
    <t>业务费总额控制率</t>
  </si>
  <si>
    <t>社会成本指标</t>
  </si>
  <si>
    <t>生态环境成本指标</t>
  </si>
  <si>
    <t>年度预算控制率</t>
  </si>
  <si>
    <t>产出指标</t>
  </si>
  <si>
    <t>数量指标</t>
  </si>
  <si>
    <t>年度被装购置完成率</t>
  </si>
  <si>
    <t>信息化运维服务完成率</t>
  </si>
  <si>
    <t>质量指标</t>
  </si>
  <si>
    <t>被装购置验收合格率</t>
  </si>
  <si>
    <t>信息化运维服务验收合格率</t>
  </si>
  <si>
    <t>再审审查率</t>
  </si>
  <si>
    <t>&lt;=10件</t>
  </si>
  <si>
    <t>5件</t>
  </si>
  <si>
    <t>时效指标</t>
  </si>
  <si>
    <t>办案经费支付及时率</t>
  </si>
  <si>
    <t>被装购置及时性</t>
  </si>
  <si>
    <t>及时性</t>
  </si>
  <si>
    <t>信息化运维及时性</t>
  </si>
  <si>
    <t>效益指标</t>
  </si>
  <si>
    <t>经济效益指标</t>
  </si>
  <si>
    <t>财务审核规范性</t>
  </si>
  <si>
    <t>社会效益指标</t>
  </si>
  <si>
    <t>民事案件调解率</t>
  </si>
  <si>
    <t>&gt;=15%</t>
  </si>
  <si>
    <t>维护社会稳定</t>
  </si>
  <si>
    <t>良好</t>
  </si>
  <si>
    <t>营商环境改变</t>
  </si>
  <si>
    <t>显著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</si>
  <si>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</si>
  <si>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</si>
  <si>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</si>
  <si>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</si>
  <si>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</si>
  <si>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</si>
  <si>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满意</t>
  </si>
  <si>
    <t>工作人员满意度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</si>
  <si>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</si>
  <si>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</si>
  <si>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</si>
  <si>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</si>
  <si>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</si>
  <si>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</si>
  <si>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法庭运维费（本级）</t>
  </si>
  <si>
    <t>28</t>
  </si>
  <si>
    <t>100.00</t>
  </si>
  <si>
    <t>0.00</t>
  </si>
  <si>
    <t>通过2023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</si>
  <si>
    <t>保障了基层法庭运营维护</t>
  </si>
  <si>
    <t>6.68</t>
  </si>
  <si>
    <t>定额标准内</t>
  </si>
  <si>
    <t>6.66</t>
  </si>
  <si>
    <t>总额控制率</t>
  </si>
  <si>
    <t>保障基层法庭个数</t>
  </si>
  <si>
    <t>=3个</t>
  </si>
  <si>
    <t>3个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</si>
  <si>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</si>
  <si>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</si>
  <si>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</si>
  <si>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</si>
  <si>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</si>
  <si>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</si>
  <si>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</si>
  <si>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挽回经济损失效果</t>
  </si>
  <si>
    <t>有效保障审判服务</t>
  </si>
  <si>
    <t>有效保障</t>
  </si>
  <si>
    <t>案件公开透明度</t>
  </si>
  <si>
    <t>工作人员满意率</t>
  </si>
  <si>
    <t>100</t>
  </si>
  <si>
    <t>全省法院“两庭建设”资金（部门本级）</t>
  </si>
  <si>
    <t>150</t>
  </si>
  <si>
    <t>700</t>
  </si>
  <si>
    <t>517</t>
  </si>
  <si>
    <t>通过基建款项的投入，加快我院审判大楼建设及投入使用进度。</t>
  </si>
  <si>
    <t>加快了我院审判大楼建设及投入使用进度</t>
  </si>
  <si>
    <t>成本控制率</t>
  </si>
  <si>
    <t>20</t>
  </si>
  <si>
    <t>基础设施工程数</t>
  </si>
  <si>
    <t>=1个</t>
  </si>
  <si>
    <t>1个</t>
  </si>
  <si>
    <t>基础设施质量验收合格率</t>
  </si>
  <si>
    <t>=100%%</t>
  </si>
  <si>
    <t>100%%</t>
  </si>
  <si>
    <t>审判法庭建设及投入使用及时性</t>
  </si>
  <si>
    <t>项目资金支出及时性</t>
  </si>
  <si>
    <t>项目经费预算控制率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</si>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</sst>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0" fontId="14" fillId="0" borderId="1" xfId="0" applyNumberFormat="1" applyFont="1" applyBorder="1" applyAlignment="1">
      <alignment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2" workbookViewId="0">
      <selection activeCell="A2" sqref="A2"/>
    </sheetView>
  </sheetViews>
  <sheetFormatPr defaultColWidth="9" defaultRowHeight="13.5"/>
  <cols>
    <col min="1" max="1" width="181.375" customWidth="1"/>
  </cols>
  <sheetData>
    <row r="1" ht="45" customHeight="1" spans="1:1">
      <c r="A1" s="87" t="s">
        <v>0</v>
      </c>
    </row>
    <row r="2" ht="149.25" customHeight="1" spans="1:11">
      <c r="A2" s="88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89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89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90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90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91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83" customFormat="1" ht="27" customHeight="1" spans="1:1">
      <c r="A8" s="92"/>
    </row>
    <row r="9" s="83" customFormat="1" ht="27" customHeight="1"/>
    <row r="10" s="83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11" sqref="A11"/>
    </sheetView>
  </sheetViews>
  <sheetFormatPr defaultColWidth="9" defaultRowHeight="13.5"/>
  <cols>
    <col min="1" max="1" width="81.625" customWidth="1"/>
  </cols>
  <sheetData>
    <row r="1" spans="1:1">
      <c r="A1" s="23"/>
    </row>
    <row r="2" ht="40.5" customHeight="1" spans="1:1">
      <c r="A2" s="84" t="s">
        <v>5</v>
      </c>
    </row>
    <row r="3" ht="19.5" customHeight="1" spans="1:1">
      <c r="A3" s="23"/>
    </row>
    <row r="4" s="83" customFormat="1" ht="30.75" customHeight="1" spans="1:1">
      <c r="A4" s="85" t="s">
        <v>6</v>
      </c>
    </row>
    <row r="5" s="83" customFormat="1" ht="30.75" customHeight="1" spans="1:1">
      <c r="A5" s="85" t="s">
        <v>7</v>
      </c>
    </row>
    <row r="6" s="83" customFormat="1" ht="30.75" customHeight="1" spans="1:1">
      <c r="A6" s="85" t="s">
        <v>8</v>
      </c>
    </row>
    <row r="7" s="83" customFormat="1" ht="30.75" customHeight="1" spans="1:1">
      <c r="A7" s="86" t="s">
        <v>9</v>
      </c>
    </row>
    <row r="8" s="83" customFormat="1" ht="30.75" customHeight="1" spans="1:1">
      <c r="A8" s="86" t="s">
        <v>10</v>
      </c>
    </row>
    <row r="9" s="83" customFormat="1" ht="30.75" customHeight="1" spans="1:1">
      <c r="A9" s="86" t="s">
        <v>11</v>
      </c>
    </row>
    <row r="10" s="83" customFormat="1" ht="30.75" customHeight="1" spans="1:1">
      <c r="A10" s="86"/>
    </row>
    <row r="11" s="83" customFormat="1" ht="30.75" customHeight="1" spans="1:1">
      <c r="A11" s="86"/>
    </row>
    <row r="12" s="83" customFormat="1" ht="30.75" customHeight="1" spans="1:1">
      <c r="A12" s="86"/>
    </row>
    <row r="13" s="83" customFormat="1" ht="30.75" customHeight="1" spans="1:1">
      <c r="A13" s="86"/>
    </row>
    <row r="14" spans="1:1">
      <c r="A14" s="23"/>
    </row>
    <row r="15" spans="1:1">
      <c r="A15" s="2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opLeftCell="A43" workbookViewId="0">
      <selection activeCell="G44" sqref="G44:G46"/>
    </sheetView>
  </sheetViews>
  <sheetFormatPr defaultColWidth="7.625" defaultRowHeight="12.75"/>
  <cols>
    <col min="1" max="1" width="18.125" style="46" customWidth="1"/>
    <col min="2" max="2" width="22.125" style="46" customWidth="1"/>
    <col min="3" max="3" width="20.25" style="46" customWidth="1"/>
    <col min="4" max="4" width="19.375" style="46" customWidth="1"/>
    <col min="5" max="5" width="19" style="46" customWidth="1"/>
    <col min="6" max="6" width="13.5" style="46" customWidth="1"/>
    <col min="7" max="7" width="6.625" style="46" customWidth="1"/>
    <col min="8" max="8" width="7" style="46" customWidth="1"/>
    <col min="9" max="9" width="12.125" style="46" customWidth="1"/>
    <col min="10" max="16384" width="7.625" style="46"/>
  </cols>
  <sheetData>
    <row r="1" s="46" customFormat="1" ht="53.45" customHeight="1" spans="1:9">
      <c r="A1" s="47" t="s">
        <v>12</v>
      </c>
      <c r="B1" s="47"/>
      <c r="C1" s="47"/>
      <c r="D1" s="47"/>
      <c r="E1" s="47"/>
      <c r="F1" s="47"/>
      <c r="G1" s="47"/>
      <c r="H1" s="47"/>
      <c r="I1" s="47"/>
    </row>
    <row r="2" s="46" customFormat="1" ht="0.6" customHeight="1" spans="1:9">
      <c r="A2" s="48"/>
      <c r="B2" s="49"/>
      <c r="C2" s="49"/>
      <c r="D2" s="49"/>
      <c r="E2" s="49"/>
      <c r="F2" s="49"/>
      <c r="G2" s="49"/>
      <c r="H2" s="50"/>
      <c r="I2" s="50"/>
    </row>
    <row r="3" s="46" customFormat="1" ht="23.45" customHeight="1" spans="1:9">
      <c r="A3" s="51" t="s">
        <v>13</v>
      </c>
      <c r="B3" s="52" t="s">
        <v>14</v>
      </c>
      <c r="C3" s="52"/>
      <c r="D3" s="52"/>
      <c r="E3" s="52"/>
      <c r="F3" s="52"/>
      <c r="G3" s="52"/>
      <c r="H3" s="52"/>
      <c r="I3" s="52"/>
    </row>
    <row r="4" s="46" customFormat="1" ht="23.45" customHeight="1" spans="1:9">
      <c r="A4" s="53" t="s">
        <v>15</v>
      </c>
      <c r="B4" s="54" t="s">
        <v>16</v>
      </c>
      <c r="C4" s="54" t="s">
        <v>17</v>
      </c>
      <c r="D4" s="54" t="s">
        <v>18</v>
      </c>
      <c r="E4" s="54" t="s">
        <v>19</v>
      </c>
      <c r="F4" s="54" t="s">
        <v>20</v>
      </c>
      <c r="G4" s="54" t="s">
        <v>21</v>
      </c>
      <c r="H4" s="55" t="s">
        <v>22</v>
      </c>
      <c r="I4" s="55"/>
    </row>
    <row r="5" s="46" customFormat="1" ht="23.45" customHeight="1" spans="1:9">
      <c r="A5" s="53"/>
      <c r="B5" s="56" t="s">
        <v>23</v>
      </c>
      <c r="C5" s="56" t="s">
        <v>24</v>
      </c>
      <c r="D5" s="57">
        <f>D6+D7</f>
        <v>2864.55</v>
      </c>
      <c r="E5" s="57">
        <f>E6+E7</f>
        <v>2619.57</v>
      </c>
      <c r="F5" s="58">
        <f>E5/D5</f>
        <v>0.914478713934126</v>
      </c>
      <c r="G5" s="56" t="s">
        <v>25</v>
      </c>
      <c r="H5" s="59">
        <f>G5*F5</f>
        <v>9.14478713934126</v>
      </c>
      <c r="I5" s="59"/>
    </row>
    <row r="6" s="46" customFormat="1" ht="23.45" customHeight="1" spans="1:9">
      <c r="A6" s="53"/>
      <c r="B6" s="56" t="s">
        <v>26</v>
      </c>
      <c r="C6" s="56" t="s">
        <v>27</v>
      </c>
      <c r="D6" s="57">
        <v>1616.55</v>
      </c>
      <c r="E6" s="57">
        <v>1561.37</v>
      </c>
      <c r="F6" s="58">
        <f>E6/D6</f>
        <v>0.965865577928304</v>
      </c>
      <c r="G6" s="56" t="s">
        <v>28</v>
      </c>
      <c r="H6" s="60"/>
      <c r="I6" s="60"/>
    </row>
    <row r="7" s="46" customFormat="1" ht="23.45" customHeight="1" spans="1:9">
      <c r="A7" s="53"/>
      <c r="B7" s="56" t="s">
        <v>29</v>
      </c>
      <c r="C7" s="56" t="s">
        <v>30</v>
      </c>
      <c r="D7" s="57">
        <v>1248</v>
      </c>
      <c r="E7" s="57">
        <v>1058.2</v>
      </c>
      <c r="F7" s="58">
        <f>E7/D7</f>
        <v>0.847916666666667</v>
      </c>
      <c r="G7" s="56" t="s">
        <v>28</v>
      </c>
      <c r="H7" s="60"/>
      <c r="I7" s="60"/>
    </row>
    <row r="8" s="46" customFormat="1" ht="28.5" customHeight="1" spans="1:9">
      <c r="A8" s="61" t="s">
        <v>31</v>
      </c>
      <c r="B8" s="62" t="s">
        <v>32</v>
      </c>
      <c r="C8" s="62"/>
      <c r="D8" s="62"/>
      <c r="E8" s="62" t="s">
        <v>33</v>
      </c>
      <c r="F8" s="62"/>
      <c r="G8" s="62"/>
      <c r="H8" s="61"/>
      <c r="I8" s="61"/>
    </row>
    <row r="9" s="46" customFormat="1" ht="42" customHeight="1" spans="1:9">
      <c r="A9" s="62"/>
      <c r="B9" s="63" t="s">
        <v>34</v>
      </c>
      <c r="C9" s="63"/>
      <c r="D9" s="63"/>
      <c r="E9" s="63" t="s">
        <v>35</v>
      </c>
      <c r="F9" s="63"/>
      <c r="G9" s="63"/>
      <c r="H9" s="63"/>
      <c r="I9" s="63"/>
    </row>
    <row r="10" s="46" customFormat="1" ht="38" customHeight="1" spans="1:9">
      <c r="A10" s="62"/>
      <c r="B10" s="63" t="s">
        <v>36</v>
      </c>
      <c r="C10" s="63"/>
      <c r="D10" s="63"/>
      <c r="E10" s="63" t="s">
        <v>37</v>
      </c>
      <c r="F10" s="63"/>
      <c r="G10" s="63"/>
      <c r="H10" s="63"/>
      <c r="I10" s="63"/>
    </row>
    <row r="11" s="46" customFormat="1" ht="30" customHeight="1" spans="1:9">
      <c r="A11" s="62"/>
      <c r="B11" s="63" t="s">
        <v>38</v>
      </c>
      <c r="C11" s="63"/>
      <c r="D11" s="63"/>
      <c r="E11" s="63" t="s">
        <v>39</v>
      </c>
      <c r="F11" s="63"/>
      <c r="G11" s="63"/>
      <c r="H11" s="63"/>
      <c r="I11" s="63"/>
    </row>
    <row r="12" s="46" customFormat="1" ht="56.65" customHeight="1" spans="1:9">
      <c r="A12" s="62" t="s">
        <v>40</v>
      </c>
      <c r="B12" s="62" t="s">
        <v>41</v>
      </c>
      <c r="C12" s="62" t="s">
        <v>42</v>
      </c>
      <c r="D12" s="62" t="s">
        <v>43</v>
      </c>
      <c r="E12" s="62" t="s">
        <v>44</v>
      </c>
      <c r="F12" s="62" t="s">
        <v>21</v>
      </c>
      <c r="G12" s="62" t="s">
        <v>22</v>
      </c>
      <c r="H12" s="64" t="s">
        <v>45</v>
      </c>
      <c r="I12" s="81"/>
    </row>
    <row r="13" s="46" customFormat="1" ht="28.15" customHeight="1" spans="1:9">
      <c r="A13" s="65" t="s">
        <v>46</v>
      </c>
      <c r="B13" s="65" t="s">
        <v>47</v>
      </c>
      <c r="C13" s="66" t="s">
        <v>48</v>
      </c>
      <c r="D13" s="65" t="s">
        <v>49</v>
      </c>
      <c r="E13" s="67">
        <v>0.965865577928304</v>
      </c>
      <c r="F13" s="68" t="s">
        <v>50</v>
      </c>
      <c r="G13" s="69">
        <f>F13*E13</f>
        <v>1.93173115585661</v>
      </c>
      <c r="H13" s="70" t="s">
        <v>51</v>
      </c>
      <c r="I13" s="82"/>
    </row>
    <row r="14" s="46" customFormat="1" ht="28.15" customHeight="1" spans="1:9">
      <c r="A14" s="65"/>
      <c r="B14" s="65"/>
      <c r="C14" s="66" t="s">
        <v>52</v>
      </c>
      <c r="D14" s="65" t="s">
        <v>53</v>
      </c>
      <c r="E14" s="67">
        <v>0.847916666666667</v>
      </c>
      <c r="F14" s="68" t="s">
        <v>50</v>
      </c>
      <c r="G14" s="69">
        <f>F14*E14</f>
        <v>1.69583333333333</v>
      </c>
      <c r="H14" s="70" t="s">
        <v>51</v>
      </c>
      <c r="I14" s="82"/>
    </row>
    <row r="15" s="46" customFormat="1" ht="28.15" customHeight="1" spans="1:9">
      <c r="A15" s="65"/>
      <c r="B15" s="65"/>
      <c r="C15" s="66" t="s">
        <v>54</v>
      </c>
      <c r="D15" s="65" t="s">
        <v>55</v>
      </c>
      <c r="E15" s="67">
        <v>0.9505</v>
      </c>
      <c r="F15" s="68" t="s">
        <v>50</v>
      </c>
      <c r="G15" s="71">
        <v>2</v>
      </c>
      <c r="H15" s="70" t="s">
        <v>51</v>
      </c>
      <c r="I15" s="82"/>
    </row>
    <row r="16" s="46" customFormat="1" ht="28.15" customHeight="1" spans="1:9">
      <c r="A16" s="65"/>
      <c r="B16" s="65"/>
      <c r="C16" s="66" t="s">
        <v>56</v>
      </c>
      <c r="D16" s="65" t="s">
        <v>57</v>
      </c>
      <c r="E16" s="67">
        <v>3.7309</v>
      </c>
      <c r="F16" s="68" t="s">
        <v>50</v>
      </c>
      <c r="G16" s="65">
        <v>0</v>
      </c>
      <c r="H16" s="70" t="s">
        <v>51</v>
      </c>
      <c r="I16" s="82"/>
    </row>
    <row r="17" s="46" customFormat="1" ht="28.15" customHeight="1" spans="1:9">
      <c r="A17" s="65"/>
      <c r="B17" s="65" t="s">
        <v>58</v>
      </c>
      <c r="C17" s="66" t="s">
        <v>59</v>
      </c>
      <c r="D17" s="65" t="s">
        <v>60</v>
      </c>
      <c r="E17" s="65" t="s">
        <v>60</v>
      </c>
      <c r="F17" s="68" t="s">
        <v>50</v>
      </c>
      <c r="G17" s="71">
        <v>2</v>
      </c>
      <c r="H17" s="70" t="s">
        <v>51</v>
      </c>
      <c r="I17" s="82"/>
    </row>
    <row r="18" s="46" customFormat="1" ht="28.15" customHeight="1" spans="1:9">
      <c r="A18" s="65"/>
      <c r="B18" s="65"/>
      <c r="C18" s="66" t="s">
        <v>61</v>
      </c>
      <c r="D18" s="65" t="s">
        <v>62</v>
      </c>
      <c r="E18" s="65" t="s">
        <v>62</v>
      </c>
      <c r="F18" s="68" t="s">
        <v>50</v>
      </c>
      <c r="G18" s="71">
        <v>2</v>
      </c>
      <c r="H18" s="70" t="s">
        <v>51</v>
      </c>
      <c r="I18" s="82"/>
    </row>
    <row r="19" s="46" customFormat="1" ht="28.15" customHeight="1" spans="1:9">
      <c r="A19" s="65"/>
      <c r="B19" s="65" t="s">
        <v>63</v>
      </c>
      <c r="C19" s="66" t="s">
        <v>64</v>
      </c>
      <c r="D19" s="65" t="s">
        <v>62</v>
      </c>
      <c r="E19" s="65" t="s">
        <v>62</v>
      </c>
      <c r="F19" s="68" t="s">
        <v>50</v>
      </c>
      <c r="G19" s="71">
        <v>2</v>
      </c>
      <c r="H19" s="70" t="s">
        <v>51</v>
      </c>
      <c r="I19" s="82"/>
    </row>
    <row r="20" s="46" customFormat="1" ht="28.15" customHeight="1" spans="1:9">
      <c r="A20" s="65"/>
      <c r="B20" s="65" t="s">
        <v>65</v>
      </c>
      <c r="C20" s="66" t="s">
        <v>66</v>
      </c>
      <c r="D20" s="65" t="s">
        <v>62</v>
      </c>
      <c r="E20" s="65" t="s">
        <v>62</v>
      </c>
      <c r="F20" s="68" t="s">
        <v>50</v>
      </c>
      <c r="G20" s="71">
        <v>2</v>
      </c>
      <c r="H20" s="70" t="s">
        <v>51</v>
      </c>
      <c r="I20" s="82"/>
    </row>
    <row r="21" s="46" customFormat="1" ht="28.15" customHeight="1" spans="1:9">
      <c r="A21" s="65"/>
      <c r="B21" s="65" t="s">
        <v>67</v>
      </c>
      <c r="C21" s="66" t="s">
        <v>68</v>
      </c>
      <c r="D21" s="65" t="s">
        <v>55</v>
      </c>
      <c r="E21" s="67">
        <v>0.9259</v>
      </c>
      <c r="F21" s="68" t="s">
        <v>50</v>
      </c>
      <c r="G21" s="71">
        <v>2</v>
      </c>
      <c r="H21" s="70" t="s">
        <v>51</v>
      </c>
      <c r="I21" s="82"/>
    </row>
    <row r="22" s="46" customFormat="1" ht="28.15" customHeight="1" spans="1:9">
      <c r="A22" s="65"/>
      <c r="B22" s="65" t="s">
        <v>69</v>
      </c>
      <c r="C22" s="66" t="s">
        <v>70</v>
      </c>
      <c r="D22" s="65" t="s">
        <v>60</v>
      </c>
      <c r="E22" s="65" t="s">
        <v>60</v>
      </c>
      <c r="F22" s="68" t="s">
        <v>50</v>
      </c>
      <c r="G22" s="71">
        <v>2</v>
      </c>
      <c r="H22" s="70" t="s">
        <v>51</v>
      </c>
      <c r="I22" s="82"/>
    </row>
    <row r="23" s="46" customFormat="1" ht="28.15" customHeight="1" spans="1:9">
      <c r="A23" s="65" t="s">
        <v>71</v>
      </c>
      <c r="B23" s="65" t="s">
        <v>72</v>
      </c>
      <c r="C23" s="66" t="s">
        <v>73</v>
      </c>
      <c r="D23" s="65" t="s">
        <v>74</v>
      </c>
      <c r="E23" s="68" t="s">
        <v>75</v>
      </c>
      <c r="F23" s="68" t="s">
        <v>76</v>
      </c>
      <c r="G23" s="71">
        <v>2.5</v>
      </c>
      <c r="H23" s="70" t="s">
        <v>51</v>
      </c>
      <c r="I23" s="82"/>
    </row>
    <row r="24" s="46" customFormat="1" ht="28.15" customHeight="1" spans="1:9">
      <c r="A24" s="65"/>
      <c r="B24" s="65"/>
      <c r="C24" s="66" t="s">
        <v>77</v>
      </c>
      <c r="D24" s="65" t="s">
        <v>78</v>
      </c>
      <c r="E24" s="68" t="s">
        <v>79</v>
      </c>
      <c r="F24" s="68" t="s">
        <v>76</v>
      </c>
      <c r="G24" s="71">
        <v>2.5</v>
      </c>
      <c r="H24" s="70" t="s">
        <v>51</v>
      </c>
      <c r="I24" s="82"/>
    </row>
    <row r="25" s="46" customFormat="1" ht="28.15" customHeight="1" spans="1:9">
      <c r="A25" s="65"/>
      <c r="B25" s="65"/>
      <c r="C25" s="66" t="s">
        <v>80</v>
      </c>
      <c r="D25" s="65" t="s">
        <v>81</v>
      </c>
      <c r="E25" s="68" t="s">
        <v>82</v>
      </c>
      <c r="F25" s="68" t="s">
        <v>76</v>
      </c>
      <c r="G25" s="71">
        <v>2.5</v>
      </c>
      <c r="H25" s="70" t="s">
        <v>51</v>
      </c>
      <c r="I25" s="82"/>
    </row>
    <row r="26" s="46" customFormat="1" ht="28.15" customHeight="1" spans="1:9">
      <c r="A26" s="65"/>
      <c r="B26" s="65"/>
      <c r="C26" s="66" t="s">
        <v>83</v>
      </c>
      <c r="D26" s="65" t="s">
        <v>74</v>
      </c>
      <c r="E26" s="68" t="s">
        <v>84</v>
      </c>
      <c r="F26" s="68" t="s">
        <v>76</v>
      </c>
      <c r="G26" s="71">
        <v>2.5</v>
      </c>
      <c r="H26" s="70" t="s">
        <v>51</v>
      </c>
      <c r="I26" s="82"/>
    </row>
    <row r="27" s="46" customFormat="1" ht="28.15" customHeight="1" spans="1:9">
      <c r="A27" s="65"/>
      <c r="B27" s="65"/>
      <c r="C27" s="66" t="s">
        <v>85</v>
      </c>
      <c r="D27" s="65" t="s">
        <v>86</v>
      </c>
      <c r="E27" s="65" t="s">
        <v>86</v>
      </c>
      <c r="F27" s="68" t="s">
        <v>76</v>
      </c>
      <c r="G27" s="71">
        <v>2.5</v>
      </c>
      <c r="H27" s="70" t="s">
        <v>51</v>
      </c>
      <c r="I27" s="82"/>
    </row>
    <row r="28" s="46" customFormat="1" ht="28.15" customHeight="1" spans="1:9">
      <c r="A28" s="65"/>
      <c r="B28" s="65"/>
      <c r="C28" s="66" t="s">
        <v>87</v>
      </c>
      <c r="D28" s="65" t="s">
        <v>86</v>
      </c>
      <c r="E28" s="65" t="s">
        <v>86</v>
      </c>
      <c r="F28" s="68" t="s">
        <v>76</v>
      </c>
      <c r="G28" s="71">
        <v>2.5</v>
      </c>
      <c r="H28" s="70" t="s">
        <v>51</v>
      </c>
      <c r="I28" s="82"/>
    </row>
    <row r="29" s="46" customFormat="1" ht="28.15" customHeight="1" spans="1:9">
      <c r="A29" s="65"/>
      <c r="B29" s="65"/>
      <c r="C29" s="66" t="s">
        <v>88</v>
      </c>
      <c r="D29" s="65" t="s">
        <v>86</v>
      </c>
      <c r="E29" s="65" t="s">
        <v>86</v>
      </c>
      <c r="F29" s="68" t="s">
        <v>76</v>
      </c>
      <c r="G29" s="71">
        <v>2.5</v>
      </c>
      <c r="H29" s="70" t="s">
        <v>51</v>
      </c>
      <c r="I29" s="82"/>
    </row>
    <row r="30" s="46" customFormat="1" ht="28.15" customHeight="1" spans="1:9">
      <c r="A30" s="65"/>
      <c r="B30" s="65"/>
      <c r="C30" s="66" t="s">
        <v>89</v>
      </c>
      <c r="D30" s="65" t="s">
        <v>86</v>
      </c>
      <c r="E30" s="65" t="s">
        <v>86</v>
      </c>
      <c r="F30" s="68" t="s">
        <v>76</v>
      </c>
      <c r="G30" s="71">
        <v>2.5</v>
      </c>
      <c r="H30" s="70" t="s">
        <v>51</v>
      </c>
      <c r="I30" s="82"/>
    </row>
    <row r="31" s="46" customFormat="1" ht="28.15" customHeight="1" spans="1:9">
      <c r="A31" s="65"/>
      <c r="B31" s="65"/>
      <c r="C31" s="66" t="s">
        <v>90</v>
      </c>
      <c r="D31" s="65" t="s">
        <v>91</v>
      </c>
      <c r="E31" s="68" t="s">
        <v>82</v>
      </c>
      <c r="F31" s="68" t="s">
        <v>76</v>
      </c>
      <c r="G31" s="71">
        <v>2.5</v>
      </c>
      <c r="H31" s="70" t="s">
        <v>51</v>
      </c>
      <c r="I31" s="82"/>
    </row>
    <row r="32" s="46" customFormat="1" ht="28.15" customHeight="1" spans="1:9">
      <c r="A32" s="65"/>
      <c r="B32" s="65"/>
      <c r="C32" s="66" t="s">
        <v>92</v>
      </c>
      <c r="D32" s="65" t="s">
        <v>55</v>
      </c>
      <c r="E32" s="68" t="s">
        <v>82</v>
      </c>
      <c r="F32" s="68" t="s">
        <v>76</v>
      </c>
      <c r="G32" s="71">
        <v>2.5</v>
      </c>
      <c r="H32" s="70" t="s">
        <v>51</v>
      </c>
      <c r="I32" s="82"/>
    </row>
    <row r="33" s="46" customFormat="1" ht="28.15" customHeight="1" spans="1:9">
      <c r="A33" s="65"/>
      <c r="B33" s="65"/>
      <c r="C33" s="66" t="s">
        <v>93</v>
      </c>
      <c r="D33" s="65" t="s">
        <v>49</v>
      </c>
      <c r="E33" s="68" t="s">
        <v>82</v>
      </c>
      <c r="F33" s="68" t="s">
        <v>76</v>
      </c>
      <c r="G33" s="71">
        <v>2.5</v>
      </c>
      <c r="H33" s="70" t="s">
        <v>51</v>
      </c>
      <c r="I33" s="82"/>
    </row>
    <row r="34" s="46" customFormat="1" ht="28.15" customHeight="1" spans="1:9">
      <c r="A34" s="65"/>
      <c r="B34" s="65"/>
      <c r="C34" s="66" t="s">
        <v>94</v>
      </c>
      <c r="D34" s="65" t="s">
        <v>49</v>
      </c>
      <c r="E34" s="68" t="s">
        <v>82</v>
      </c>
      <c r="F34" s="68" t="s">
        <v>76</v>
      </c>
      <c r="G34" s="71">
        <v>2.5</v>
      </c>
      <c r="H34" s="70" t="s">
        <v>51</v>
      </c>
      <c r="I34" s="82"/>
    </row>
    <row r="35" s="46" customFormat="1" ht="28.15" customHeight="1" spans="1:9">
      <c r="A35" s="65"/>
      <c r="B35" s="65"/>
      <c r="C35" s="66" t="s">
        <v>95</v>
      </c>
      <c r="D35" s="65" t="s">
        <v>49</v>
      </c>
      <c r="E35" s="68" t="s">
        <v>82</v>
      </c>
      <c r="F35" s="68" t="s">
        <v>76</v>
      </c>
      <c r="G35" s="71">
        <v>2.5</v>
      </c>
      <c r="H35" s="70" t="s">
        <v>51</v>
      </c>
      <c r="I35" s="82"/>
    </row>
    <row r="36" s="46" customFormat="1" ht="28.15" customHeight="1" spans="1:9">
      <c r="A36" s="65"/>
      <c r="B36" s="65"/>
      <c r="C36" s="66" t="s">
        <v>96</v>
      </c>
      <c r="D36" s="65" t="s">
        <v>97</v>
      </c>
      <c r="E36" s="68" t="s">
        <v>98</v>
      </c>
      <c r="F36" s="68" t="s">
        <v>76</v>
      </c>
      <c r="G36" s="71">
        <v>2.5</v>
      </c>
      <c r="H36" s="70" t="s">
        <v>51</v>
      </c>
      <c r="I36" s="82"/>
    </row>
    <row r="37" s="46" customFormat="1" ht="28.15" customHeight="1" spans="1:9">
      <c r="A37" s="65"/>
      <c r="B37" s="65"/>
      <c r="C37" s="66" t="s">
        <v>99</v>
      </c>
      <c r="D37" s="65" t="s">
        <v>100</v>
      </c>
      <c r="E37" s="68" t="s">
        <v>101</v>
      </c>
      <c r="F37" s="68" t="s">
        <v>76</v>
      </c>
      <c r="G37" s="71">
        <v>2.5</v>
      </c>
      <c r="H37" s="70" t="s">
        <v>51</v>
      </c>
      <c r="I37" s="82"/>
    </row>
    <row r="38" s="46" customFormat="1" ht="28.15" customHeight="1" spans="1:9">
      <c r="A38" s="65"/>
      <c r="B38" s="65"/>
      <c r="C38" s="66" t="s">
        <v>102</v>
      </c>
      <c r="D38" s="65" t="s">
        <v>81</v>
      </c>
      <c r="E38" s="68" t="s">
        <v>103</v>
      </c>
      <c r="F38" s="68" t="s">
        <v>76</v>
      </c>
      <c r="G38" s="71">
        <v>2.5</v>
      </c>
      <c r="H38" s="70" t="s">
        <v>51</v>
      </c>
      <c r="I38" s="82"/>
    </row>
    <row r="39" s="46" customFormat="1" ht="28.15" customHeight="1" spans="1:9">
      <c r="A39" s="65"/>
      <c r="B39" s="65" t="s">
        <v>104</v>
      </c>
      <c r="C39" s="66" t="s">
        <v>105</v>
      </c>
      <c r="D39" s="65" t="s">
        <v>81</v>
      </c>
      <c r="E39" s="68" t="s">
        <v>82</v>
      </c>
      <c r="F39" s="68" t="s">
        <v>76</v>
      </c>
      <c r="G39" s="71">
        <v>2.5</v>
      </c>
      <c r="H39" s="70" t="s">
        <v>51</v>
      </c>
      <c r="I39" s="82"/>
    </row>
    <row r="40" s="46" customFormat="1" ht="28.15" customHeight="1" spans="1:9">
      <c r="A40" s="65"/>
      <c r="B40" s="65"/>
      <c r="C40" s="66" t="s">
        <v>106</v>
      </c>
      <c r="D40" s="65" t="s">
        <v>81</v>
      </c>
      <c r="E40" s="68" t="s">
        <v>82</v>
      </c>
      <c r="F40" s="68" t="s">
        <v>76</v>
      </c>
      <c r="G40" s="71">
        <v>2.5</v>
      </c>
      <c r="H40" s="70" t="s">
        <v>51</v>
      </c>
      <c r="I40" s="82"/>
    </row>
    <row r="41" s="46" customFormat="1" ht="28.15" customHeight="1" spans="1:9">
      <c r="A41" s="65"/>
      <c r="B41" s="65" t="s">
        <v>107</v>
      </c>
      <c r="C41" s="66" t="s">
        <v>108</v>
      </c>
      <c r="D41" s="65" t="s">
        <v>74</v>
      </c>
      <c r="E41" s="68" t="s">
        <v>109</v>
      </c>
      <c r="F41" s="68" t="s">
        <v>25</v>
      </c>
      <c r="G41" s="71">
        <v>10</v>
      </c>
      <c r="H41" s="70" t="s">
        <v>51</v>
      </c>
      <c r="I41" s="82"/>
    </row>
    <row r="42" s="46" customFormat="1" ht="28.15" customHeight="1" spans="1:9">
      <c r="A42" s="65"/>
      <c r="B42" s="65" t="s">
        <v>110</v>
      </c>
      <c r="C42" s="66" t="s">
        <v>111</v>
      </c>
      <c r="D42" s="65" t="s">
        <v>112</v>
      </c>
      <c r="E42" s="68" t="s">
        <v>82</v>
      </c>
      <c r="F42" s="68" t="s">
        <v>76</v>
      </c>
      <c r="G42" s="71">
        <v>2.5</v>
      </c>
      <c r="H42" s="70" t="s">
        <v>51</v>
      </c>
      <c r="I42" s="82"/>
    </row>
    <row r="43" s="46" customFormat="1" ht="28.15" customHeight="1" spans="1:9">
      <c r="A43" s="65"/>
      <c r="B43" s="65"/>
      <c r="C43" s="66" t="s">
        <v>113</v>
      </c>
      <c r="D43" s="65" t="s">
        <v>114</v>
      </c>
      <c r="E43" s="68" t="s">
        <v>82</v>
      </c>
      <c r="F43" s="68" t="s">
        <v>76</v>
      </c>
      <c r="G43" s="71">
        <v>2.5</v>
      </c>
      <c r="H43" s="70" t="s">
        <v>51</v>
      </c>
      <c r="I43" s="82"/>
    </row>
    <row r="44" s="46" customFormat="1" ht="28.15" customHeight="1" spans="1:9">
      <c r="A44" s="65" t="s">
        <v>115</v>
      </c>
      <c r="B44" s="65" t="s">
        <v>116</v>
      </c>
      <c r="C44" s="66" t="s">
        <v>117</v>
      </c>
      <c r="D44" s="65" t="s">
        <v>118</v>
      </c>
      <c r="E44" s="68" t="s">
        <v>82</v>
      </c>
      <c r="F44" s="68" t="s">
        <v>119</v>
      </c>
      <c r="G44" s="71">
        <v>3.34</v>
      </c>
      <c r="H44" s="70" t="s">
        <v>51</v>
      </c>
      <c r="I44" s="82"/>
    </row>
    <row r="45" s="46" customFormat="1" ht="28.15" customHeight="1" spans="1:9">
      <c r="A45" s="65"/>
      <c r="B45" s="65" t="s">
        <v>120</v>
      </c>
      <c r="C45" s="66" t="s">
        <v>121</v>
      </c>
      <c r="D45" s="65" t="s">
        <v>118</v>
      </c>
      <c r="E45" s="68" t="s">
        <v>82</v>
      </c>
      <c r="F45" s="68" t="s">
        <v>122</v>
      </c>
      <c r="G45" s="71">
        <v>3.33</v>
      </c>
      <c r="H45" s="70" t="s">
        <v>51</v>
      </c>
      <c r="I45" s="82"/>
    </row>
    <row r="46" s="46" customFormat="1" ht="28.15" customHeight="1" spans="1:9">
      <c r="A46" s="65"/>
      <c r="B46" s="65" t="s">
        <v>123</v>
      </c>
      <c r="C46" s="66" t="s">
        <v>124</v>
      </c>
      <c r="D46" s="65" t="s">
        <v>118</v>
      </c>
      <c r="E46" s="68" t="s">
        <v>82</v>
      </c>
      <c r="F46" s="68" t="s">
        <v>122</v>
      </c>
      <c r="G46" s="71">
        <v>3.33</v>
      </c>
      <c r="H46" s="70" t="s">
        <v>51</v>
      </c>
      <c r="I46" s="82"/>
    </row>
    <row r="47" s="46" customFormat="1" ht="0.6" customHeight="1" spans="1:9">
      <c r="A47" s="72"/>
      <c r="B47" s="73"/>
      <c r="C47" s="74"/>
      <c r="D47" s="73"/>
      <c r="E47" s="75"/>
      <c r="F47" s="68"/>
      <c r="G47" s="65"/>
      <c r="H47" s="70"/>
      <c r="I47" s="82"/>
    </row>
    <row r="48" s="46" customFormat="1" ht="23.45" customHeight="1" spans="1:9">
      <c r="A48" s="76" t="s">
        <v>125</v>
      </c>
      <c r="B48" s="53"/>
      <c r="C48" s="53"/>
      <c r="D48" s="53"/>
      <c r="E48" s="77"/>
      <c r="F48" s="55">
        <v>100</v>
      </c>
      <c r="G48" s="78">
        <v>96.77</v>
      </c>
      <c r="H48" s="76" t="s">
        <v>126</v>
      </c>
      <c r="I48" s="77"/>
    </row>
    <row r="49" s="46" customFormat="1" ht="18" customHeight="1" spans="1:9">
      <c r="A49" s="79" t="s">
        <v>127</v>
      </c>
      <c r="B49" s="79"/>
      <c r="C49" s="79"/>
      <c r="D49" s="79"/>
      <c r="E49" s="79"/>
      <c r="F49" s="79"/>
      <c r="G49" s="79"/>
      <c r="H49" s="79"/>
      <c r="I49" s="79"/>
    </row>
    <row r="50" s="46" customFormat="1" ht="52.9" customHeight="1" spans="1:9">
      <c r="A50" s="80" t="s">
        <v>128</v>
      </c>
      <c r="B50" s="80"/>
      <c r="C50" s="80"/>
      <c r="D50" s="80"/>
      <c r="E50" s="80"/>
      <c r="F50" s="80"/>
      <c r="G50" s="80"/>
      <c r="H50" s="80"/>
      <c r="I50" s="80"/>
    </row>
    <row r="51" s="46" customFormat="1" ht="52.15" customHeight="1" spans="1:9">
      <c r="A51" s="80" t="s">
        <v>129</v>
      </c>
      <c r="B51" s="80"/>
      <c r="C51" s="80"/>
      <c r="D51" s="80"/>
      <c r="E51" s="80"/>
      <c r="F51" s="80"/>
      <c r="G51" s="80"/>
      <c r="H51" s="80"/>
      <c r="I51" s="80"/>
    </row>
  </sheetData>
  <mergeCells count="64">
    <mergeCell ref="A1:I1"/>
    <mergeCell ref="B3:I3"/>
    <mergeCell ref="H4:I4"/>
    <mergeCell ref="H5:I5"/>
    <mergeCell ref="H6:I6"/>
    <mergeCell ref="H7:I7"/>
    <mergeCell ref="B8:D8"/>
    <mergeCell ref="E8:I8"/>
    <mergeCell ref="B9:D9"/>
    <mergeCell ref="E9:I9"/>
    <mergeCell ref="B10:D10"/>
    <mergeCell ref="E10:I10"/>
    <mergeCell ref="B11:D11"/>
    <mergeCell ref="E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A48:E48"/>
    <mergeCell ref="H48:I48"/>
    <mergeCell ref="A49:I49"/>
    <mergeCell ref="A50:I50"/>
    <mergeCell ref="A51:I51"/>
    <mergeCell ref="A4:A7"/>
    <mergeCell ref="A8:A11"/>
    <mergeCell ref="A13:A22"/>
    <mergeCell ref="A23:A43"/>
    <mergeCell ref="A44:A46"/>
    <mergeCell ref="B13:B16"/>
    <mergeCell ref="B17:B18"/>
    <mergeCell ref="B23:B38"/>
    <mergeCell ref="B39:B40"/>
    <mergeCell ref="B42:B43"/>
  </mergeCells>
  <pageMargins left="0.75" right="0.75" top="1" bottom="1" header="0.5" footer="0.5"/>
  <pageSetup paperSize="9" scale="4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E11" sqref="E11"/>
    </sheetView>
  </sheetViews>
  <sheetFormatPr defaultColWidth="9" defaultRowHeight="13.5"/>
  <cols>
    <col min="1" max="1" width="8.125" style="33" customWidth="1"/>
    <col min="2" max="2" width="27.125" customWidth="1"/>
    <col min="3" max="3" width="19.125" customWidth="1"/>
    <col min="4" max="4" width="12.625" customWidth="1"/>
    <col min="5" max="6" width="13.25" customWidth="1"/>
    <col min="7" max="7" width="12.625" customWidth="1"/>
    <col min="8" max="8" width="21.375" customWidth="1"/>
    <col min="9" max="11" width="12.625" customWidth="1"/>
  </cols>
  <sheetData>
    <row r="1" ht="57" customHeight="1" spans="1:11">
      <c r="A1" s="3" t="s">
        <v>130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32" customFormat="1" ht="30" customHeight="1" spans="1:11">
      <c r="A2" s="34" t="s">
        <v>131</v>
      </c>
      <c r="B2" s="35" t="s">
        <v>132</v>
      </c>
      <c r="C2" s="36" t="s">
        <v>133</v>
      </c>
      <c r="D2" s="35" t="s">
        <v>134</v>
      </c>
      <c r="E2" s="35"/>
      <c r="F2" s="35"/>
      <c r="G2" s="35"/>
      <c r="H2" s="35"/>
      <c r="I2" s="35"/>
      <c r="J2" s="34" t="s">
        <v>135</v>
      </c>
      <c r="K2" s="34" t="s">
        <v>136</v>
      </c>
    </row>
    <row r="3" s="32" customFormat="1" ht="30" customHeight="1" spans="1:11">
      <c r="A3" s="37"/>
      <c r="B3" s="35"/>
      <c r="C3" s="36"/>
      <c r="D3" s="35" t="s">
        <v>137</v>
      </c>
      <c r="E3" s="35"/>
      <c r="F3" s="35"/>
      <c r="G3" s="35"/>
      <c r="H3" s="35" t="s">
        <v>138</v>
      </c>
      <c r="I3" s="35" t="s">
        <v>139</v>
      </c>
      <c r="J3" s="37"/>
      <c r="K3" s="37"/>
    </row>
    <row r="4" s="32" customFormat="1" ht="30" customHeight="1" spans="1:11">
      <c r="A4" s="38"/>
      <c r="B4" s="35"/>
      <c r="C4" s="36"/>
      <c r="D4" s="36" t="s">
        <v>140</v>
      </c>
      <c r="E4" s="35" t="s">
        <v>141</v>
      </c>
      <c r="F4" s="35" t="s">
        <v>142</v>
      </c>
      <c r="G4" s="35" t="s">
        <v>143</v>
      </c>
      <c r="H4" s="35"/>
      <c r="I4" s="36"/>
      <c r="J4" s="38"/>
      <c r="K4" s="37"/>
    </row>
    <row r="5" ht="30" customHeight="1" spans="1:11">
      <c r="A5" s="39">
        <v>1</v>
      </c>
      <c r="B5" s="40" t="s">
        <v>144</v>
      </c>
      <c r="C5" s="40" t="s">
        <v>14</v>
      </c>
      <c r="D5" s="41">
        <v>155</v>
      </c>
      <c r="E5" s="42">
        <v>155</v>
      </c>
      <c r="F5" s="42"/>
      <c r="G5" s="41"/>
      <c r="H5" s="41">
        <v>155</v>
      </c>
      <c r="I5" s="45">
        <f t="shared" ref="I5:I8" si="0">SUM(H5/E5)</f>
        <v>1</v>
      </c>
      <c r="J5" s="41">
        <f>省级部门预算项目支出绩效自评表1!I38</f>
        <v>99.41</v>
      </c>
      <c r="K5" s="41"/>
    </row>
    <row r="6" ht="30" customHeight="1" spans="1:11">
      <c r="A6" s="39">
        <v>2</v>
      </c>
      <c r="B6" s="40" t="s">
        <v>145</v>
      </c>
      <c r="C6" s="40" t="s">
        <v>14</v>
      </c>
      <c r="D6" s="41">
        <v>28</v>
      </c>
      <c r="E6" s="42">
        <v>28</v>
      </c>
      <c r="F6" s="42"/>
      <c r="G6" s="41"/>
      <c r="H6" s="41">
        <v>28</v>
      </c>
      <c r="I6" s="45">
        <f t="shared" si="0"/>
        <v>1</v>
      </c>
      <c r="J6" s="41" t="str">
        <f>省级部门预算项目支出绩效自评表2!I29</f>
        <v>100</v>
      </c>
      <c r="K6" s="41"/>
    </row>
    <row r="7" ht="30" customHeight="1" spans="1:11">
      <c r="A7" s="39">
        <v>3</v>
      </c>
      <c r="B7" s="43" t="s">
        <v>146</v>
      </c>
      <c r="C7" s="43" t="s">
        <v>14</v>
      </c>
      <c r="D7" s="39">
        <f>700+G7</f>
        <v>750</v>
      </c>
      <c r="E7" s="39">
        <v>700</v>
      </c>
      <c r="F7" s="39"/>
      <c r="G7" s="39">
        <v>50</v>
      </c>
      <c r="H7" s="39">
        <v>560.2</v>
      </c>
      <c r="I7" s="45">
        <f>SUM(H7/D7)</f>
        <v>0.746933333333333</v>
      </c>
      <c r="J7" s="39">
        <f>省级部门预算项目支出绩效自评表3!I25</f>
        <v>98.47</v>
      </c>
      <c r="K7" s="44"/>
    </row>
    <row r="8" ht="30" customHeight="1" spans="1:11">
      <c r="A8" s="39"/>
      <c r="B8" s="43"/>
      <c r="C8" s="43"/>
      <c r="D8" s="39"/>
      <c r="E8" s="39"/>
      <c r="F8" s="39"/>
      <c r="G8" s="39"/>
      <c r="H8" s="39"/>
      <c r="I8" s="45"/>
      <c r="J8" s="39"/>
      <c r="K8" s="44"/>
    </row>
    <row r="9" ht="30" customHeight="1" spans="1:11">
      <c r="A9" s="39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t="30" customHeight="1" spans="1:11">
      <c r="A10" s="39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ht="30" customHeight="1" spans="1:11">
      <c r="A11" s="39"/>
      <c r="B11" s="41" t="s">
        <v>125</v>
      </c>
      <c r="C11" s="44"/>
      <c r="D11" s="39">
        <f>SUM(D5:D10)</f>
        <v>933</v>
      </c>
      <c r="E11" s="39">
        <f>SUM(E5:E10)</f>
        <v>883</v>
      </c>
      <c r="F11" s="39"/>
      <c r="G11" s="39"/>
      <c r="H11" s="39">
        <f>SUM(H5:H10)</f>
        <v>743.2</v>
      </c>
      <c r="I11" s="39"/>
      <c r="J11" s="39"/>
      <c r="K11" s="4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opLeftCell="A11" workbookViewId="0">
      <selection activeCell="N7" sqref="N7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147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148</v>
      </c>
      <c r="B2" s="4" t="s">
        <v>149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150</v>
      </c>
      <c r="B3" s="4" t="s">
        <v>14</v>
      </c>
      <c r="C3" s="4"/>
      <c r="D3" s="4"/>
      <c r="E3" s="4" t="s">
        <v>151</v>
      </c>
      <c r="F3" s="4" t="s">
        <v>14</v>
      </c>
      <c r="G3" s="4"/>
      <c r="H3" s="4"/>
      <c r="I3" s="4"/>
      <c r="J3" s="4"/>
      <c r="K3" s="4"/>
    </row>
    <row r="4" customFormat="1" ht="21" customHeight="1" spans="1:11">
      <c r="A4" s="4" t="s">
        <v>134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152</v>
      </c>
      <c r="D5" s="4" t="s">
        <v>18</v>
      </c>
      <c r="E5" s="4"/>
      <c r="F5" s="4" t="s">
        <v>153</v>
      </c>
      <c r="G5" s="4"/>
      <c r="H5" s="4" t="s">
        <v>154</v>
      </c>
      <c r="I5" s="4" t="s">
        <v>21</v>
      </c>
      <c r="J5" s="4"/>
      <c r="K5" s="4" t="s">
        <v>22</v>
      </c>
    </row>
    <row r="6" customFormat="1" ht="27" customHeight="1" spans="1:11">
      <c r="A6" s="4" t="s">
        <v>155</v>
      </c>
      <c r="B6" s="4"/>
      <c r="C6" s="4" t="s">
        <v>156</v>
      </c>
      <c r="D6" s="4">
        <v>155</v>
      </c>
      <c r="E6" s="4"/>
      <c r="F6" s="4" t="s">
        <v>157</v>
      </c>
      <c r="G6" s="4"/>
      <c r="H6" s="28">
        <v>100</v>
      </c>
      <c r="I6" s="28">
        <v>10</v>
      </c>
      <c r="J6" s="4"/>
      <c r="K6" s="4" t="s">
        <v>25</v>
      </c>
    </row>
    <row r="7" customFormat="1" ht="27" customHeight="1" spans="1:11">
      <c r="A7" s="4" t="s">
        <v>158</v>
      </c>
      <c r="B7" s="4"/>
      <c r="C7" s="4" t="s">
        <v>156</v>
      </c>
      <c r="D7" s="4" t="s">
        <v>157</v>
      </c>
      <c r="E7" s="4"/>
      <c r="F7" s="4" t="s">
        <v>157</v>
      </c>
      <c r="G7" s="4"/>
      <c r="H7" s="28">
        <v>100</v>
      </c>
      <c r="I7" s="4" t="s">
        <v>28</v>
      </c>
      <c r="J7" s="4"/>
      <c r="K7" s="4"/>
    </row>
    <row r="8" customFormat="1" ht="27" customHeight="1" spans="1:11">
      <c r="A8" s="4" t="s">
        <v>159</v>
      </c>
      <c r="B8" s="4"/>
      <c r="C8" s="4" t="s">
        <v>51</v>
      </c>
      <c r="D8" s="4" t="s">
        <v>51</v>
      </c>
      <c r="E8" s="4"/>
      <c r="F8" s="4" t="s">
        <v>51</v>
      </c>
      <c r="G8" s="4"/>
      <c r="H8" s="28">
        <v>0</v>
      </c>
      <c r="I8" s="4" t="s">
        <v>28</v>
      </c>
      <c r="J8" s="4"/>
      <c r="K8" s="4"/>
    </row>
    <row r="9" customFormat="1" ht="1.9" hidden="1" customHeight="1" spans="1:12">
      <c r="A9" s="4"/>
      <c r="B9" s="4"/>
      <c r="C9" s="7"/>
      <c r="D9" s="7"/>
      <c r="E9" s="7"/>
      <c r="F9" s="7"/>
      <c r="G9" s="4"/>
      <c r="H9" s="4"/>
      <c r="I9" s="4"/>
      <c r="J9" s="4"/>
      <c r="K9" s="7"/>
      <c r="L9" s="23"/>
    </row>
    <row r="10" customFormat="1" ht="24" customHeight="1" spans="1:11">
      <c r="A10" s="8" t="s">
        <v>160</v>
      </c>
      <c r="B10" s="8" t="s">
        <v>32</v>
      </c>
      <c r="C10" s="8"/>
      <c r="D10" s="8"/>
      <c r="E10" s="8"/>
      <c r="F10" s="8" t="s">
        <v>161</v>
      </c>
      <c r="G10" s="8"/>
      <c r="H10" s="8"/>
      <c r="I10" s="8"/>
      <c r="J10" s="8"/>
      <c r="K10" s="8"/>
    </row>
    <row r="11" customFormat="1" ht="98.45" customHeight="1" spans="1:11">
      <c r="A11" s="8"/>
      <c r="B11" s="9" t="s">
        <v>162</v>
      </c>
      <c r="C11" s="9"/>
      <c r="D11" s="9"/>
      <c r="E11" s="9"/>
      <c r="F11" s="9" t="s">
        <v>163</v>
      </c>
      <c r="G11" s="9"/>
      <c r="H11" s="9"/>
      <c r="I11" s="9"/>
      <c r="J11" s="9"/>
      <c r="K11" s="9"/>
    </row>
    <row r="12" customFormat="1" ht="24" customHeight="1" spans="1:11">
      <c r="A12" s="10" t="s">
        <v>40</v>
      </c>
      <c r="B12" s="10" t="s">
        <v>41</v>
      </c>
      <c r="C12" s="10"/>
      <c r="D12" s="10" t="s">
        <v>42</v>
      </c>
      <c r="E12" s="10"/>
      <c r="F12" s="10" t="s">
        <v>43</v>
      </c>
      <c r="G12" s="10" t="s">
        <v>44</v>
      </c>
      <c r="H12" s="10" t="s">
        <v>164</v>
      </c>
      <c r="I12" s="10" t="s">
        <v>165</v>
      </c>
      <c r="J12" s="10" t="s">
        <v>166</v>
      </c>
      <c r="K12" s="10"/>
    </row>
    <row r="13" customFormat="1" ht="27" customHeight="1" spans="1:11">
      <c r="A13" s="11" t="s">
        <v>167</v>
      </c>
      <c r="B13" s="12" t="s">
        <v>168</v>
      </c>
      <c r="C13" s="12"/>
      <c r="D13" s="13" t="s">
        <v>169</v>
      </c>
      <c r="E13" s="13"/>
      <c r="F13" s="12" t="s">
        <v>49</v>
      </c>
      <c r="G13" s="12" t="s">
        <v>82</v>
      </c>
      <c r="H13" s="24">
        <v>6.68</v>
      </c>
      <c r="I13" s="24">
        <v>6.68</v>
      </c>
      <c r="J13" s="13" t="s">
        <v>51</v>
      </c>
      <c r="K13" s="13"/>
    </row>
    <row r="14" customFormat="1" ht="27" customHeight="1" spans="1:11">
      <c r="A14" s="11"/>
      <c r="B14" s="12" t="s">
        <v>170</v>
      </c>
      <c r="C14" s="12"/>
      <c r="D14" s="13" t="s">
        <v>61</v>
      </c>
      <c r="E14" s="13"/>
      <c r="F14" s="12" t="s">
        <v>62</v>
      </c>
      <c r="G14" s="12" t="s">
        <v>82</v>
      </c>
      <c r="H14" s="24">
        <v>6.66</v>
      </c>
      <c r="I14" s="24">
        <v>6.66</v>
      </c>
      <c r="J14" s="13" t="s">
        <v>51</v>
      </c>
      <c r="K14" s="13"/>
    </row>
    <row r="15" customFormat="1" ht="27" customHeight="1" spans="1:11">
      <c r="A15" s="11"/>
      <c r="B15" s="12" t="s">
        <v>171</v>
      </c>
      <c r="C15" s="12"/>
      <c r="D15" s="13" t="s">
        <v>172</v>
      </c>
      <c r="E15" s="13"/>
      <c r="F15" s="12" t="s">
        <v>55</v>
      </c>
      <c r="G15" s="15">
        <v>1</v>
      </c>
      <c r="H15" s="24">
        <v>6.66</v>
      </c>
      <c r="I15" s="24">
        <v>6.66</v>
      </c>
      <c r="J15" s="13" t="s">
        <v>51</v>
      </c>
      <c r="K15" s="13"/>
    </row>
    <row r="16" customFormat="1" ht="27" customHeight="1" spans="1:11">
      <c r="A16" s="11" t="s">
        <v>173</v>
      </c>
      <c r="B16" s="12" t="s">
        <v>174</v>
      </c>
      <c r="C16" s="12"/>
      <c r="D16" s="13" t="s">
        <v>77</v>
      </c>
      <c r="E16" s="13"/>
      <c r="F16" s="12" t="s">
        <v>78</v>
      </c>
      <c r="G16" s="14">
        <v>0.9905</v>
      </c>
      <c r="H16" s="24">
        <v>2.85</v>
      </c>
      <c r="I16" s="24">
        <v>2.85</v>
      </c>
      <c r="J16" s="13" t="s">
        <v>51</v>
      </c>
      <c r="K16" s="13"/>
    </row>
    <row r="17" customFormat="1" ht="27" customHeight="1" spans="1:11">
      <c r="A17" s="11"/>
      <c r="B17" s="12"/>
      <c r="C17" s="12"/>
      <c r="D17" s="29" t="s">
        <v>175</v>
      </c>
      <c r="E17" s="29"/>
      <c r="F17" s="12" t="s">
        <v>49</v>
      </c>
      <c r="G17" s="12" t="s">
        <v>82</v>
      </c>
      <c r="H17" s="24">
        <v>2.85</v>
      </c>
      <c r="I17" s="24">
        <v>2.85</v>
      </c>
      <c r="J17" s="13" t="s">
        <v>51</v>
      </c>
      <c r="K17" s="13"/>
    </row>
    <row r="18" customFormat="1" ht="27" customHeight="1" spans="1:11">
      <c r="A18" s="11"/>
      <c r="B18" s="12"/>
      <c r="C18" s="12"/>
      <c r="D18" s="13" t="s">
        <v>176</v>
      </c>
      <c r="E18" s="13"/>
      <c r="F18" s="12" t="s">
        <v>49</v>
      </c>
      <c r="G18" s="12" t="s">
        <v>82</v>
      </c>
      <c r="H18" s="24">
        <v>2.85</v>
      </c>
      <c r="I18" s="24">
        <v>2.85</v>
      </c>
      <c r="J18" s="13" t="s">
        <v>51</v>
      </c>
      <c r="K18" s="13"/>
    </row>
    <row r="19" customFormat="1" ht="27" customHeight="1" spans="1:11">
      <c r="A19" s="11"/>
      <c r="B19" s="12"/>
      <c r="C19" s="12"/>
      <c r="D19" s="13" t="s">
        <v>73</v>
      </c>
      <c r="E19" s="13"/>
      <c r="F19" s="12" t="s">
        <v>74</v>
      </c>
      <c r="G19" s="14">
        <v>0.9879</v>
      </c>
      <c r="H19" s="24">
        <v>2.95</v>
      </c>
      <c r="I19" s="24">
        <v>2.95</v>
      </c>
      <c r="J19" s="13" t="s">
        <v>51</v>
      </c>
      <c r="K19" s="13"/>
    </row>
    <row r="20" customFormat="1" ht="27" customHeight="1" spans="1:11">
      <c r="A20" s="11"/>
      <c r="B20" s="12"/>
      <c r="C20" s="12"/>
      <c r="D20" s="13" t="s">
        <v>80</v>
      </c>
      <c r="E20" s="13"/>
      <c r="F20" s="12" t="s">
        <v>81</v>
      </c>
      <c r="G20" s="14">
        <v>0.9905</v>
      </c>
      <c r="H20" s="24">
        <v>2.85</v>
      </c>
      <c r="I20" s="24">
        <v>2.85</v>
      </c>
      <c r="J20" s="13" t="s">
        <v>51</v>
      </c>
      <c r="K20" s="13"/>
    </row>
    <row r="21" customFormat="1" ht="27" customHeight="1" spans="1:11">
      <c r="A21" s="11"/>
      <c r="B21" s="12"/>
      <c r="C21" s="12"/>
      <c r="D21" s="13" t="s">
        <v>83</v>
      </c>
      <c r="E21" s="13"/>
      <c r="F21" s="12" t="s">
        <v>74</v>
      </c>
      <c r="G21" s="14">
        <v>0.98165</v>
      </c>
      <c r="H21" s="24">
        <v>2.85</v>
      </c>
      <c r="I21" s="24">
        <v>2.85</v>
      </c>
      <c r="J21" s="13" t="s">
        <v>51</v>
      </c>
      <c r="K21" s="13"/>
    </row>
    <row r="22" customFormat="1" ht="27" customHeight="1" spans="1:11">
      <c r="A22" s="11"/>
      <c r="B22" s="12" t="s">
        <v>177</v>
      </c>
      <c r="C22" s="12"/>
      <c r="D22" s="13" t="s">
        <v>178</v>
      </c>
      <c r="E22" s="13"/>
      <c r="F22" s="12" t="s">
        <v>49</v>
      </c>
      <c r="G22" s="12" t="s">
        <v>82</v>
      </c>
      <c r="H22" s="24">
        <v>2.85</v>
      </c>
      <c r="I22" s="24">
        <v>2.85</v>
      </c>
      <c r="J22" s="13" t="s">
        <v>51</v>
      </c>
      <c r="K22" s="13"/>
    </row>
    <row r="23" customFormat="1" ht="27" customHeight="1" spans="1:11">
      <c r="A23" s="11"/>
      <c r="B23" s="12"/>
      <c r="C23" s="12"/>
      <c r="D23" s="13" t="s">
        <v>179</v>
      </c>
      <c r="E23" s="13"/>
      <c r="F23" s="12" t="s">
        <v>49</v>
      </c>
      <c r="G23" s="12" t="s">
        <v>82</v>
      </c>
      <c r="H23" s="24">
        <v>2.85</v>
      </c>
      <c r="I23" s="24">
        <v>2.85</v>
      </c>
      <c r="J23" s="13" t="s">
        <v>51</v>
      </c>
      <c r="K23" s="13"/>
    </row>
    <row r="24" customFormat="1" ht="27" customHeight="1" spans="1:11">
      <c r="A24" s="11"/>
      <c r="B24" s="12"/>
      <c r="C24" s="12"/>
      <c r="D24" s="13" t="s">
        <v>96</v>
      </c>
      <c r="E24" s="13"/>
      <c r="F24" s="12" t="s">
        <v>55</v>
      </c>
      <c r="G24" s="14">
        <v>0.8722</v>
      </c>
      <c r="H24" s="24">
        <v>2.85</v>
      </c>
      <c r="I24" s="24">
        <v>2.85</v>
      </c>
      <c r="J24" s="13" t="s">
        <v>51</v>
      </c>
      <c r="K24" s="13"/>
    </row>
    <row r="25" customFormat="1" ht="27" customHeight="1" spans="1:11">
      <c r="A25" s="11"/>
      <c r="B25" s="12"/>
      <c r="C25" s="12"/>
      <c r="D25" s="13" t="s">
        <v>180</v>
      </c>
      <c r="E25" s="13"/>
      <c r="F25" s="12" t="s">
        <v>181</v>
      </c>
      <c r="G25" s="12" t="s">
        <v>182</v>
      </c>
      <c r="H25" s="24">
        <v>2.85</v>
      </c>
      <c r="I25" s="24">
        <v>2.85</v>
      </c>
      <c r="J25" s="13" t="s">
        <v>51</v>
      </c>
      <c r="K25" s="13"/>
    </row>
    <row r="26" customFormat="1" ht="27" customHeight="1" spans="1:11">
      <c r="A26" s="11"/>
      <c r="B26" s="12" t="s">
        <v>183</v>
      </c>
      <c r="C26" s="12"/>
      <c r="D26" s="13" t="s">
        <v>184</v>
      </c>
      <c r="E26" s="13"/>
      <c r="F26" s="12" t="s">
        <v>49</v>
      </c>
      <c r="G26" s="12" t="s">
        <v>82</v>
      </c>
      <c r="H26" s="24">
        <v>2.85</v>
      </c>
      <c r="I26" s="24">
        <v>2.85</v>
      </c>
      <c r="J26" s="13" t="s">
        <v>51</v>
      </c>
      <c r="K26" s="13"/>
    </row>
    <row r="27" customFormat="1" ht="27" customHeight="1" spans="1:11">
      <c r="A27" s="11"/>
      <c r="B27" s="12"/>
      <c r="C27" s="12"/>
      <c r="D27" s="13" t="s">
        <v>185</v>
      </c>
      <c r="E27" s="13"/>
      <c r="F27" s="12" t="s">
        <v>186</v>
      </c>
      <c r="G27" s="12" t="s">
        <v>186</v>
      </c>
      <c r="H27" s="24">
        <v>2.85</v>
      </c>
      <c r="I27" s="24">
        <v>2.85</v>
      </c>
      <c r="J27" s="13" t="s">
        <v>51</v>
      </c>
      <c r="K27" s="13"/>
    </row>
    <row r="28" customFormat="1" ht="27" customHeight="1" spans="1:11">
      <c r="A28" s="11"/>
      <c r="B28" s="12"/>
      <c r="C28" s="12"/>
      <c r="D28" s="13" t="s">
        <v>102</v>
      </c>
      <c r="E28" s="13"/>
      <c r="F28" s="12" t="s">
        <v>81</v>
      </c>
      <c r="G28" s="12" t="s">
        <v>103</v>
      </c>
      <c r="H28" s="24">
        <v>2.85</v>
      </c>
      <c r="I28" s="24">
        <v>2.85</v>
      </c>
      <c r="J28" s="13" t="s">
        <v>51</v>
      </c>
      <c r="K28" s="13"/>
    </row>
    <row r="29" customFormat="1" ht="27" customHeight="1" spans="1:11">
      <c r="A29" s="11"/>
      <c r="B29" s="12"/>
      <c r="C29" s="12"/>
      <c r="D29" s="13" t="s">
        <v>187</v>
      </c>
      <c r="E29" s="13"/>
      <c r="F29" s="12" t="s">
        <v>86</v>
      </c>
      <c r="G29" s="12" t="s">
        <v>86</v>
      </c>
      <c r="H29" s="24">
        <v>2.85</v>
      </c>
      <c r="I29" s="24">
        <v>2.85</v>
      </c>
      <c r="J29" s="13" t="s">
        <v>51</v>
      </c>
      <c r="K29" s="13"/>
    </row>
    <row r="30" customFormat="1" ht="27" customHeight="1" spans="1:11">
      <c r="A30" s="11" t="s">
        <v>188</v>
      </c>
      <c r="B30" s="12" t="s">
        <v>189</v>
      </c>
      <c r="C30" s="12"/>
      <c r="D30" s="13" t="s">
        <v>190</v>
      </c>
      <c r="E30" s="13"/>
      <c r="F30" s="12" t="s">
        <v>62</v>
      </c>
      <c r="G30" s="12" t="s">
        <v>82</v>
      </c>
      <c r="H30" s="24">
        <v>4</v>
      </c>
      <c r="I30" s="24">
        <v>4</v>
      </c>
      <c r="J30" s="13" t="s">
        <v>51</v>
      </c>
      <c r="K30" s="13"/>
    </row>
    <row r="31" customFormat="1" ht="27" customHeight="1" spans="1:11">
      <c r="A31" s="11"/>
      <c r="B31" s="12" t="s">
        <v>191</v>
      </c>
      <c r="C31" s="12"/>
      <c r="D31" s="13" t="s">
        <v>192</v>
      </c>
      <c r="E31" s="13"/>
      <c r="F31" s="12" t="s">
        <v>193</v>
      </c>
      <c r="G31" s="14">
        <v>0.2771</v>
      </c>
      <c r="H31" s="24">
        <v>4</v>
      </c>
      <c r="I31" s="24">
        <v>3.41</v>
      </c>
      <c r="J31" s="13" t="s">
        <v>51</v>
      </c>
      <c r="K31" s="13"/>
    </row>
    <row r="32" customFormat="1" ht="27" customHeight="1" spans="1:11">
      <c r="A32" s="11"/>
      <c r="B32" s="12"/>
      <c r="C32" s="12"/>
      <c r="D32" s="13" t="s">
        <v>194</v>
      </c>
      <c r="E32" s="13"/>
      <c r="F32" s="12" t="s">
        <v>195</v>
      </c>
      <c r="G32" s="12" t="s">
        <v>82</v>
      </c>
      <c r="H32" s="24">
        <v>4</v>
      </c>
      <c r="I32" s="24">
        <v>4</v>
      </c>
      <c r="J32" s="13" t="s">
        <v>51</v>
      </c>
      <c r="K32" s="13"/>
    </row>
    <row r="33" customFormat="1" ht="27" customHeight="1" spans="1:11">
      <c r="A33" s="11"/>
      <c r="B33" s="12"/>
      <c r="C33" s="12"/>
      <c r="D33" s="13" t="s">
        <v>196</v>
      </c>
      <c r="E33" s="13"/>
      <c r="F33" s="12" t="s">
        <v>197</v>
      </c>
      <c r="G33" s="12" t="s">
        <v>82</v>
      </c>
      <c r="H33" s="24">
        <v>4</v>
      </c>
      <c r="I33" s="24">
        <v>4</v>
      </c>
      <c r="J33" s="13" t="s">
        <v>51</v>
      </c>
      <c r="K33" s="13"/>
    </row>
    <row r="34" customFormat="1" ht="27" customHeight="1" spans="1:11">
      <c r="A34" s="11"/>
      <c r="B34" s="12" t="s">
        <v>198</v>
      </c>
      <c r="C34" s="12"/>
      <c r="D34" s="13" t="s">
        <v>199</v>
      </c>
      <c r="E34" s="13"/>
      <c r="F34" s="12" t="s">
        <v>200</v>
      </c>
      <c r="G34" s="12" t="s">
        <v>82</v>
      </c>
      <c r="H34" s="24">
        <v>4</v>
      </c>
      <c r="I34" s="24">
        <v>4</v>
      </c>
      <c r="J34" s="13" t="s">
        <v>51</v>
      </c>
      <c r="K34" s="13"/>
    </row>
    <row r="35" customFormat="1" ht="27" customHeight="1" spans="1:11">
      <c r="A35" s="11" t="s">
        <v>201</v>
      </c>
      <c r="B35" s="12" t="s">
        <v>202</v>
      </c>
      <c r="C35" s="12"/>
      <c r="D35" s="13" t="s">
        <v>203</v>
      </c>
      <c r="E35" s="13"/>
      <c r="F35" s="12" t="s">
        <v>204</v>
      </c>
      <c r="G35" s="12" t="s">
        <v>109</v>
      </c>
      <c r="H35" s="24">
        <v>5</v>
      </c>
      <c r="I35" s="24">
        <v>5</v>
      </c>
      <c r="J35" s="13" t="s">
        <v>51</v>
      </c>
      <c r="K35" s="13"/>
    </row>
    <row r="36" customFormat="1" ht="27" customHeight="1" spans="1:11">
      <c r="A36" s="11"/>
      <c r="B36" s="12"/>
      <c r="C36" s="12"/>
      <c r="D36" s="13" t="s">
        <v>205</v>
      </c>
      <c r="E36" s="13"/>
      <c r="F36" s="12" t="s">
        <v>55</v>
      </c>
      <c r="G36" s="15">
        <v>0.92</v>
      </c>
      <c r="H36" s="24">
        <v>5</v>
      </c>
      <c r="I36" s="24">
        <v>5</v>
      </c>
      <c r="J36" s="13" t="s">
        <v>51</v>
      </c>
      <c r="K36" s="13"/>
    </row>
    <row r="37" customFormat="1" ht="12" hidden="1" customHeight="1" spans="1:11">
      <c r="A37" s="12"/>
      <c r="B37" s="12"/>
      <c r="C37" s="12"/>
      <c r="D37" s="13"/>
      <c r="E37" s="12"/>
      <c r="F37" s="12"/>
      <c r="G37" s="12"/>
      <c r="H37" s="12"/>
      <c r="I37" s="12"/>
      <c r="J37" s="12"/>
      <c r="K37" s="13"/>
    </row>
    <row r="38" ht="21" customHeight="1" spans="1:11">
      <c r="A38" s="16" t="s">
        <v>206</v>
      </c>
      <c r="B38" s="16"/>
      <c r="C38" s="16"/>
      <c r="D38" s="16"/>
      <c r="E38" s="16"/>
      <c r="F38" s="16"/>
      <c r="G38" s="16"/>
      <c r="H38" s="30">
        <v>100</v>
      </c>
      <c r="I38" s="31">
        <v>99.41</v>
      </c>
      <c r="J38" s="11" t="s">
        <v>126</v>
      </c>
      <c r="K38" s="11"/>
    </row>
    <row r="39" ht="17.45" hidden="1" customHeight="1" spans="1:11">
      <c r="A39" s="16"/>
      <c r="B39" s="16"/>
      <c r="C39" s="16"/>
      <c r="D39" s="16"/>
      <c r="E39" s="16"/>
      <c r="F39" s="16"/>
      <c r="G39" s="18"/>
      <c r="H39" s="18"/>
      <c r="I39" s="26"/>
      <c r="J39" s="26"/>
      <c r="K39" s="27"/>
    </row>
    <row r="40" spans="1:11">
      <c r="A40" s="19" t="s">
        <v>207</v>
      </c>
      <c r="B40" s="20" t="s">
        <v>208</v>
      </c>
      <c r="C40" s="20"/>
      <c r="D40" s="20"/>
      <c r="E40" s="20"/>
      <c r="F40" s="20"/>
      <c r="G40" s="20"/>
      <c r="H40" s="20"/>
      <c r="I40" s="20"/>
      <c r="J40" s="20"/>
      <c r="K40" s="20"/>
    </row>
    <row r="41" spans="1:11">
      <c r="A41" s="21" t="s">
        <v>209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ht="48.6" customHeight="1" spans="1:11">
      <c r="A42" s="21" t="s">
        <v>210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ht="42.6" customHeight="1" spans="1:11">
      <c r="A43" s="21" t="s">
        <v>211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</row>
  </sheetData>
  <mergeCells count="9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B30:C30"/>
    <mergeCell ref="D30:E30"/>
    <mergeCell ref="J30:K30"/>
    <mergeCell ref="D31:E31"/>
    <mergeCell ref="J31:K31"/>
    <mergeCell ref="D32:E32"/>
    <mergeCell ref="J32:K32"/>
    <mergeCell ref="D33:E33"/>
    <mergeCell ref="J33:K33"/>
    <mergeCell ref="B34:C34"/>
    <mergeCell ref="D34:E34"/>
    <mergeCell ref="J34:K34"/>
    <mergeCell ref="D35:E35"/>
    <mergeCell ref="J35:K35"/>
    <mergeCell ref="D36:E36"/>
    <mergeCell ref="J36:K36"/>
    <mergeCell ref="A38:G38"/>
    <mergeCell ref="J38:K38"/>
    <mergeCell ref="B40:K40"/>
    <mergeCell ref="A41:K41"/>
    <mergeCell ref="A42:K42"/>
    <mergeCell ref="A43:K43"/>
    <mergeCell ref="A10:A11"/>
    <mergeCell ref="A13:A15"/>
    <mergeCell ref="A16:A29"/>
    <mergeCell ref="A30:A34"/>
    <mergeCell ref="A35:A36"/>
    <mergeCell ref="B16:C21"/>
    <mergeCell ref="B22:C25"/>
    <mergeCell ref="B26:C29"/>
    <mergeCell ref="B31:C33"/>
    <mergeCell ref="B35:C36"/>
  </mergeCells>
  <pageMargins left="0.75" right="0.75" top="1" bottom="1" header="0.5" footer="0.5"/>
  <pageSetup paperSize="9" scale="6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workbookViewId="0">
      <selection activeCell="G27" sqref="G27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147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148</v>
      </c>
      <c r="B2" s="4" t="s">
        <v>212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150</v>
      </c>
      <c r="B3" s="4" t="s">
        <v>14</v>
      </c>
      <c r="C3" s="4"/>
      <c r="D3" s="4"/>
      <c r="E3" s="4" t="s">
        <v>151</v>
      </c>
      <c r="F3" s="4" t="s">
        <v>14</v>
      </c>
      <c r="G3" s="4"/>
      <c r="H3" s="4"/>
      <c r="I3" s="4"/>
      <c r="J3" s="4"/>
      <c r="K3" s="4"/>
    </row>
    <row r="4" ht="21" customHeight="1" spans="1:11">
      <c r="A4" s="4" t="s">
        <v>134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152</v>
      </c>
      <c r="D5" s="4" t="s">
        <v>18</v>
      </c>
      <c r="E5" s="4"/>
      <c r="F5" s="4" t="s">
        <v>153</v>
      </c>
      <c r="G5" s="4"/>
      <c r="H5" s="4" t="s">
        <v>154</v>
      </c>
      <c r="I5" s="4" t="s">
        <v>21</v>
      </c>
      <c r="J5" s="4"/>
      <c r="K5" s="4" t="s">
        <v>22</v>
      </c>
    </row>
    <row r="6" ht="27" customHeight="1" spans="1:11">
      <c r="A6" s="4" t="s">
        <v>155</v>
      </c>
      <c r="B6" s="4"/>
      <c r="C6" s="4" t="s">
        <v>213</v>
      </c>
      <c r="D6" s="4" t="s">
        <v>213</v>
      </c>
      <c r="E6" s="4"/>
      <c r="F6" s="4" t="s">
        <v>213</v>
      </c>
      <c r="G6" s="4"/>
      <c r="H6" s="4" t="s">
        <v>214</v>
      </c>
      <c r="I6" s="4" t="s">
        <v>25</v>
      </c>
      <c r="J6" s="4"/>
      <c r="K6" s="4" t="s">
        <v>25</v>
      </c>
    </row>
    <row r="7" ht="27" customHeight="1" spans="1:11">
      <c r="A7" s="4" t="s">
        <v>158</v>
      </c>
      <c r="B7" s="4"/>
      <c r="C7" s="4" t="s">
        <v>213</v>
      </c>
      <c r="D7" s="4" t="s">
        <v>213</v>
      </c>
      <c r="E7" s="4"/>
      <c r="F7" s="4" t="s">
        <v>213</v>
      </c>
      <c r="G7" s="4"/>
      <c r="H7" s="4" t="s">
        <v>214</v>
      </c>
      <c r="I7" s="4" t="s">
        <v>28</v>
      </c>
      <c r="J7" s="4"/>
      <c r="K7" s="4"/>
    </row>
    <row r="8" ht="27" customHeight="1" spans="1:11">
      <c r="A8" s="4" t="s">
        <v>159</v>
      </c>
      <c r="B8" s="4"/>
      <c r="C8" s="4" t="s">
        <v>51</v>
      </c>
      <c r="D8" s="4" t="s">
        <v>51</v>
      </c>
      <c r="E8" s="4"/>
      <c r="F8" s="4" t="s">
        <v>51</v>
      </c>
      <c r="G8" s="4"/>
      <c r="H8" s="4" t="s">
        <v>215</v>
      </c>
      <c r="I8" s="4" t="s">
        <v>28</v>
      </c>
      <c r="J8" s="4"/>
      <c r="K8" s="4"/>
    </row>
    <row r="9" ht="1.9" hidden="1" customHeight="1" spans="1:12">
      <c r="A9" s="4"/>
      <c r="B9" s="4"/>
      <c r="C9" s="7"/>
      <c r="D9" s="7"/>
      <c r="E9" s="7"/>
      <c r="F9" s="7"/>
      <c r="G9" s="4"/>
      <c r="H9" s="4"/>
      <c r="I9" s="4"/>
      <c r="J9" s="4"/>
      <c r="K9" s="7"/>
      <c r="L9" s="23"/>
    </row>
    <row r="10" ht="24" customHeight="1" spans="1:11">
      <c r="A10" s="8" t="s">
        <v>160</v>
      </c>
      <c r="B10" s="8" t="s">
        <v>32</v>
      </c>
      <c r="C10" s="8"/>
      <c r="D10" s="8"/>
      <c r="E10" s="8"/>
      <c r="F10" s="8" t="s">
        <v>161</v>
      </c>
      <c r="G10" s="8"/>
      <c r="H10" s="8"/>
      <c r="I10" s="8"/>
      <c r="J10" s="8"/>
      <c r="K10" s="8"/>
    </row>
    <row r="11" ht="98.45" customHeight="1" spans="1:11">
      <c r="A11" s="8"/>
      <c r="B11" s="9" t="s">
        <v>216</v>
      </c>
      <c r="C11" s="9"/>
      <c r="D11" s="9"/>
      <c r="E11" s="9"/>
      <c r="F11" s="9" t="s">
        <v>217</v>
      </c>
      <c r="G11" s="9"/>
      <c r="H11" s="9"/>
      <c r="I11" s="9"/>
      <c r="J11" s="9"/>
      <c r="K11" s="9"/>
    </row>
    <row r="12" ht="24" customHeight="1" spans="1:11">
      <c r="A12" s="10" t="s">
        <v>40</v>
      </c>
      <c r="B12" s="10" t="s">
        <v>41</v>
      </c>
      <c r="C12" s="10"/>
      <c r="D12" s="10" t="s">
        <v>42</v>
      </c>
      <c r="E12" s="10"/>
      <c r="F12" s="10" t="s">
        <v>43</v>
      </c>
      <c r="G12" s="10" t="s">
        <v>44</v>
      </c>
      <c r="H12" s="10" t="s">
        <v>164</v>
      </c>
      <c r="I12" s="10" t="s">
        <v>165</v>
      </c>
      <c r="J12" s="10" t="s">
        <v>166</v>
      </c>
      <c r="K12" s="10"/>
    </row>
    <row r="13" ht="27" customHeight="1" spans="1:11">
      <c r="A13" s="11" t="s">
        <v>167</v>
      </c>
      <c r="B13" s="12" t="s">
        <v>168</v>
      </c>
      <c r="C13" s="12"/>
      <c r="D13" s="13" t="s">
        <v>172</v>
      </c>
      <c r="E13" s="13"/>
      <c r="F13" s="12" t="s">
        <v>55</v>
      </c>
      <c r="G13" s="15">
        <v>1</v>
      </c>
      <c r="H13" s="12">
        <v>6.68</v>
      </c>
      <c r="I13" s="12" t="s">
        <v>218</v>
      </c>
      <c r="J13" s="13" t="s">
        <v>51</v>
      </c>
      <c r="K13" s="13"/>
    </row>
    <row r="14" ht="27" customHeight="1" spans="1:11">
      <c r="A14" s="11"/>
      <c r="B14" s="12" t="s">
        <v>170</v>
      </c>
      <c r="C14" s="12"/>
      <c r="D14" s="13" t="s">
        <v>90</v>
      </c>
      <c r="E14" s="13"/>
      <c r="F14" s="12" t="s">
        <v>219</v>
      </c>
      <c r="G14" s="12" t="s">
        <v>82</v>
      </c>
      <c r="H14" s="12">
        <v>6.66</v>
      </c>
      <c r="I14" s="12" t="s">
        <v>220</v>
      </c>
      <c r="J14" s="13" t="s">
        <v>51</v>
      </c>
      <c r="K14" s="13"/>
    </row>
    <row r="15" ht="27" customHeight="1" spans="1:11">
      <c r="A15" s="11"/>
      <c r="B15" s="12" t="s">
        <v>171</v>
      </c>
      <c r="C15" s="12"/>
      <c r="D15" s="13" t="s">
        <v>221</v>
      </c>
      <c r="E15" s="13"/>
      <c r="F15" s="12" t="s">
        <v>49</v>
      </c>
      <c r="G15" s="12" t="s">
        <v>82</v>
      </c>
      <c r="H15" s="12" t="s">
        <v>220</v>
      </c>
      <c r="I15" s="12" t="s">
        <v>220</v>
      </c>
      <c r="J15" s="13" t="s">
        <v>51</v>
      </c>
      <c r="K15" s="13"/>
    </row>
    <row r="16" ht="27" customHeight="1" spans="1:11">
      <c r="A16" s="11" t="s">
        <v>173</v>
      </c>
      <c r="B16" s="12" t="s">
        <v>174</v>
      </c>
      <c r="C16" s="12"/>
      <c r="D16" s="13" t="s">
        <v>222</v>
      </c>
      <c r="E16" s="13"/>
      <c r="F16" s="12" t="s">
        <v>223</v>
      </c>
      <c r="G16" s="12" t="s">
        <v>224</v>
      </c>
      <c r="H16" s="24">
        <v>5</v>
      </c>
      <c r="I16" s="24">
        <v>5</v>
      </c>
      <c r="J16" s="13" t="s">
        <v>51</v>
      </c>
      <c r="K16" s="13"/>
    </row>
    <row r="17" ht="27" customHeight="1" spans="1:11">
      <c r="A17" s="11"/>
      <c r="B17" s="12"/>
      <c r="C17" s="12"/>
      <c r="D17" s="13" t="s">
        <v>225</v>
      </c>
      <c r="E17" s="13"/>
      <c r="F17" s="12" t="s">
        <v>55</v>
      </c>
      <c r="G17" s="12" t="s">
        <v>82</v>
      </c>
      <c r="H17" s="24">
        <v>5</v>
      </c>
      <c r="I17" s="24">
        <v>5</v>
      </c>
      <c r="J17" s="13" t="s">
        <v>51</v>
      </c>
      <c r="K17" s="13"/>
    </row>
    <row r="18" ht="27" customHeight="1" spans="1:11">
      <c r="A18" s="11"/>
      <c r="B18" s="12" t="s">
        <v>177</v>
      </c>
      <c r="C18" s="12"/>
      <c r="D18" s="13" t="s">
        <v>226</v>
      </c>
      <c r="E18" s="13"/>
      <c r="F18" s="12" t="s">
        <v>49</v>
      </c>
      <c r="G18" s="15">
        <v>1</v>
      </c>
      <c r="H18" s="24">
        <v>5</v>
      </c>
      <c r="I18" s="24">
        <v>5</v>
      </c>
      <c r="J18" s="13" t="s">
        <v>51</v>
      </c>
      <c r="K18" s="13"/>
    </row>
    <row r="19" ht="27" customHeight="1" spans="1:11">
      <c r="A19" s="11"/>
      <c r="B19" s="12"/>
      <c r="C19" s="12"/>
      <c r="D19" s="13" t="s">
        <v>227</v>
      </c>
      <c r="E19" s="13"/>
      <c r="F19" s="12" t="s">
        <v>49</v>
      </c>
      <c r="G19" s="12" t="s">
        <v>82</v>
      </c>
      <c r="H19" s="24">
        <v>5</v>
      </c>
      <c r="I19" s="24">
        <v>5</v>
      </c>
      <c r="J19" s="13" t="s">
        <v>51</v>
      </c>
      <c r="K19" s="13"/>
    </row>
    <row r="20" ht="27" customHeight="1" spans="1:11">
      <c r="A20" s="11"/>
      <c r="B20" s="12"/>
      <c r="C20" s="12"/>
      <c r="D20" s="13" t="s">
        <v>228</v>
      </c>
      <c r="E20" s="13"/>
      <c r="F20" s="12" t="s">
        <v>49</v>
      </c>
      <c r="G20" s="12" t="s">
        <v>82</v>
      </c>
      <c r="H20" s="24">
        <v>5</v>
      </c>
      <c r="I20" s="24">
        <v>5</v>
      </c>
      <c r="J20" s="13" t="s">
        <v>51</v>
      </c>
      <c r="K20" s="13"/>
    </row>
    <row r="21" ht="27" customHeight="1" spans="1:11">
      <c r="A21" s="11"/>
      <c r="B21" s="12" t="s">
        <v>183</v>
      </c>
      <c r="C21" s="12"/>
      <c r="D21" s="13" t="s">
        <v>229</v>
      </c>
      <c r="E21" s="13"/>
      <c r="F21" s="12" t="s">
        <v>86</v>
      </c>
      <c r="G21" s="12" t="s">
        <v>86</v>
      </c>
      <c r="H21" s="24">
        <v>5</v>
      </c>
      <c r="I21" s="24">
        <v>5</v>
      </c>
      <c r="J21" s="13" t="s">
        <v>51</v>
      </c>
      <c r="K21" s="13"/>
    </row>
    <row r="22" ht="27" customHeight="1" spans="1:11">
      <c r="A22" s="11"/>
      <c r="B22" s="12"/>
      <c r="C22" s="12"/>
      <c r="D22" s="13" t="s">
        <v>230</v>
      </c>
      <c r="E22" s="13"/>
      <c r="F22" s="12" t="s">
        <v>86</v>
      </c>
      <c r="G22" s="12" t="s">
        <v>86</v>
      </c>
      <c r="H22" s="24">
        <v>5</v>
      </c>
      <c r="I22" s="24">
        <v>5</v>
      </c>
      <c r="J22" s="13" t="s">
        <v>51</v>
      </c>
      <c r="K22" s="13"/>
    </row>
    <row r="23" ht="27" customHeight="1" spans="1:11">
      <c r="A23" s="11"/>
      <c r="B23" s="12"/>
      <c r="C23" s="12"/>
      <c r="D23" s="13" t="s">
        <v>231</v>
      </c>
      <c r="E23" s="13"/>
      <c r="F23" s="12" t="s">
        <v>86</v>
      </c>
      <c r="G23" s="12" t="s">
        <v>86</v>
      </c>
      <c r="H23" s="24">
        <v>5</v>
      </c>
      <c r="I23" s="24">
        <v>5</v>
      </c>
      <c r="J23" s="13" t="s">
        <v>51</v>
      </c>
      <c r="K23" s="13"/>
    </row>
    <row r="24" ht="27" customHeight="1" spans="1:11">
      <c r="A24" s="11" t="s">
        <v>188</v>
      </c>
      <c r="B24" s="12" t="s">
        <v>189</v>
      </c>
      <c r="C24" s="12"/>
      <c r="D24" s="13" t="s">
        <v>232</v>
      </c>
      <c r="E24" s="13"/>
      <c r="F24" s="12" t="s">
        <v>62</v>
      </c>
      <c r="G24" s="12" t="s">
        <v>82</v>
      </c>
      <c r="H24" s="24">
        <v>6.68</v>
      </c>
      <c r="I24" s="24">
        <v>6.68</v>
      </c>
      <c r="J24" s="13" t="s">
        <v>51</v>
      </c>
      <c r="K24" s="13"/>
    </row>
    <row r="25" ht="27" customHeight="1" spans="1:11">
      <c r="A25" s="11"/>
      <c r="B25" s="12" t="s">
        <v>191</v>
      </c>
      <c r="C25" s="12"/>
      <c r="D25" s="13" t="s">
        <v>233</v>
      </c>
      <c r="E25" s="13"/>
      <c r="F25" s="12" t="s">
        <v>234</v>
      </c>
      <c r="G25" s="12" t="s">
        <v>82</v>
      </c>
      <c r="H25" s="24">
        <v>6.66</v>
      </c>
      <c r="I25" s="24">
        <v>6.66</v>
      </c>
      <c r="J25" s="13" t="s">
        <v>51</v>
      </c>
      <c r="K25" s="13"/>
    </row>
    <row r="26" ht="27" customHeight="1" spans="1:11">
      <c r="A26" s="11"/>
      <c r="B26" s="12" t="s">
        <v>198</v>
      </c>
      <c r="C26" s="12"/>
      <c r="D26" s="13" t="s">
        <v>235</v>
      </c>
      <c r="E26" s="13"/>
      <c r="F26" s="12" t="s">
        <v>49</v>
      </c>
      <c r="G26" s="12" t="s">
        <v>82</v>
      </c>
      <c r="H26" s="24">
        <v>6.66</v>
      </c>
      <c r="I26" s="24">
        <v>6.66</v>
      </c>
      <c r="J26" s="13" t="s">
        <v>51</v>
      </c>
      <c r="K26" s="13"/>
    </row>
    <row r="27" ht="27" customHeight="1" spans="1:11">
      <c r="A27" s="11" t="s">
        <v>201</v>
      </c>
      <c r="B27" s="12" t="s">
        <v>202</v>
      </c>
      <c r="C27" s="12"/>
      <c r="D27" s="13" t="s">
        <v>236</v>
      </c>
      <c r="E27" s="13"/>
      <c r="F27" s="12" t="s">
        <v>55</v>
      </c>
      <c r="G27" s="15">
        <v>0.92</v>
      </c>
      <c r="H27" s="12" t="s">
        <v>25</v>
      </c>
      <c r="I27" s="12" t="s">
        <v>25</v>
      </c>
      <c r="J27" s="13" t="s">
        <v>51</v>
      </c>
      <c r="K27" s="13"/>
    </row>
    <row r="28" ht="12" hidden="1" customHeight="1" spans="1:11">
      <c r="A28" s="12"/>
      <c r="B28" s="12"/>
      <c r="C28" s="12"/>
      <c r="D28" s="13"/>
      <c r="E28" s="12"/>
      <c r="F28" s="12"/>
      <c r="G28" s="12"/>
      <c r="H28" s="12"/>
      <c r="I28" s="12"/>
      <c r="J28" s="12"/>
      <c r="K28" s="13"/>
    </row>
    <row r="29" ht="21" customHeight="1" spans="1:11">
      <c r="A29" s="16" t="s">
        <v>206</v>
      </c>
      <c r="B29" s="16"/>
      <c r="C29" s="16"/>
      <c r="D29" s="16"/>
      <c r="E29" s="16"/>
      <c r="F29" s="16"/>
      <c r="G29" s="16"/>
      <c r="H29" s="17" t="s">
        <v>237</v>
      </c>
      <c r="I29" s="11" t="s">
        <v>237</v>
      </c>
      <c r="J29" s="11" t="s">
        <v>126</v>
      </c>
      <c r="K29" s="11"/>
    </row>
    <row r="30" ht="17.45" hidden="1" customHeight="1" spans="1:11">
      <c r="A30" s="16"/>
      <c r="B30" s="16"/>
      <c r="C30" s="16"/>
      <c r="D30" s="16"/>
      <c r="E30" s="16"/>
      <c r="F30" s="16"/>
      <c r="G30" s="18"/>
      <c r="H30" s="18"/>
      <c r="I30" s="26"/>
      <c r="J30" s="26"/>
      <c r="K30" s="27"/>
    </row>
    <row r="31" spans="1:11">
      <c r="A31" s="19" t="s">
        <v>207</v>
      </c>
      <c r="B31" s="20" t="s">
        <v>208</v>
      </c>
      <c r="C31" s="20"/>
      <c r="D31" s="20"/>
      <c r="E31" s="20"/>
      <c r="F31" s="20"/>
      <c r="G31" s="20"/>
      <c r="H31" s="20"/>
      <c r="I31" s="20"/>
      <c r="J31" s="20"/>
      <c r="K31" s="20"/>
    </row>
    <row r="32" spans="1:11">
      <c r="A32" s="21" t="s">
        <v>209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ht="48.6" customHeight="1" spans="1:11">
      <c r="A33" s="21" t="s">
        <v>210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ht="42.6" customHeight="1" spans="1:11">
      <c r="A34" s="21" t="s">
        <v>211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</row>
  </sheetData>
  <mergeCells count="7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B24:C24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A29:G29"/>
    <mergeCell ref="J29:K29"/>
    <mergeCell ref="B31:K31"/>
    <mergeCell ref="A32:K32"/>
    <mergeCell ref="A33:K33"/>
    <mergeCell ref="A34:K34"/>
    <mergeCell ref="A10:A11"/>
    <mergeCell ref="A13:A15"/>
    <mergeCell ref="A16:A23"/>
    <mergeCell ref="A24:A26"/>
    <mergeCell ref="B16:C17"/>
    <mergeCell ref="B18:C20"/>
    <mergeCell ref="B21:C23"/>
  </mergeCells>
  <pageMargins left="0.75" right="0.75" top="1" bottom="1" header="0.5" footer="0.5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selection activeCell="L10" sqref="L10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147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148</v>
      </c>
      <c r="B2" s="4" t="s">
        <v>238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150</v>
      </c>
      <c r="B3" s="4" t="s">
        <v>14</v>
      </c>
      <c r="C3" s="4"/>
      <c r="D3" s="4"/>
      <c r="E3" s="4" t="s">
        <v>151</v>
      </c>
      <c r="F3" s="4" t="s">
        <v>14</v>
      </c>
      <c r="G3" s="4"/>
      <c r="H3" s="4"/>
      <c r="I3" s="4"/>
      <c r="J3" s="4"/>
      <c r="K3" s="4"/>
    </row>
    <row r="4" customFormat="1" ht="21" customHeight="1" spans="1:11">
      <c r="A4" s="4" t="s">
        <v>134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152</v>
      </c>
      <c r="D5" s="4" t="s">
        <v>18</v>
      </c>
      <c r="E5" s="4"/>
      <c r="F5" s="4" t="s">
        <v>153</v>
      </c>
      <c r="G5" s="4"/>
      <c r="H5" s="4" t="s">
        <v>154</v>
      </c>
      <c r="I5" s="4" t="s">
        <v>21</v>
      </c>
      <c r="J5" s="4"/>
      <c r="K5" s="4" t="s">
        <v>22</v>
      </c>
    </row>
    <row r="6" customFormat="1" ht="27" customHeight="1" spans="1:11">
      <c r="A6" s="4" t="s">
        <v>155</v>
      </c>
      <c r="B6" s="4"/>
      <c r="C6" s="4" t="s">
        <v>239</v>
      </c>
      <c r="D6" s="4">
        <f>D7+D8</f>
        <v>750</v>
      </c>
      <c r="E6" s="4"/>
      <c r="F6" s="4">
        <f>F7+F8</f>
        <v>560.2</v>
      </c>
      <c r="G6" s="4"/>
      <c r="H6" s="6">
        <f>F6/D6</f>
        <v>0.746933333333333</v>
      </c>
      <c r="I6" s="4" t="s">
        <v>25</v>
      </c>
      <c r="J6" s="4"/>
      <c r="K6" s="22">
        <f>I6*H6</f>
        <v>7.46933333333333</v>
      </c>
    </row>
    <row r="7" customFormat="1" ht="27" customHeight="1" spans="1:11">
      <c r="A7" s="4" t="s">
        <v>158</v>
      </c>
      <c r="B7" s="4"/>
      <c r="C7" s="4" t="s">
        <v>239</v>
      </c>
      <c r="D7" s="4" t="s">
        <v>240</v>
      </c>
      <c r="E7" s="4"/>
      <c r="F7" s="4" t="s">
        <v>241</v>
      </c>
      <c r="G7" s="4"/>
      <c r="H7" s="6">
        <f>F7/D7</f>
        <v>0.738571428571429</v>
      </c>
      <c r="I7" s="4" t="s">
        <v>28</v>
      </c>
      <c r="J7" s="4"/>
      <c r="K7" s="4"/>
    </row>
    <row r="8" customFormat="1" ht="27" customHeight="1" spans="1:11">
      <c r="A8" s="4" t="s">
        <v>159</v>
      </c>
      <c r="B8" s="4"/>
      <c r="C8" s="4" t="s">
        <v>51</v>
      </c>
      <c r="D8" s="4">
        <v>50</v>
      </c>
      <c r="E8" s="4"/>
      <c r="F8" s="4">
        <v>43.2</v>
      </c>
      <c r="G8" s="4"/>
      <c r="H8" s="6">
        <f>F8/D8</f>
        <v>0.864</v>
      </c>
      <c r="I8" s="4" t="s">
        <v>28</v>
      </c>
      <c r="J8" s="4"/>
      <c r="K8" s="4"/>
    </row>
    <row r="9" customFormat="1" ht="1.9" hidden="1" customHeight="1" spans="1:12">
      <c r="A9" s="4"/>
      <c r="B9" s="4"/>
      <c r="C9" s="7"/>
      <c r="D9" s="7"/>
      <c r="E9" s="7"/>
      <c r="F9" s="7"/>
      <c r="G9" s="4"/>
      <c r="H9" s="4"/>
      <c r="I9" s="4"/>
      <c r="J9" s="4"/>
      <c r="K9" s="7"/>
      <c r="L9" s="23"/>
    </row>
    <row r="10" customFormat="1" ht="24" customHeight="1" spans="1:11">
      <c r="A10" s="8" t="s">
        <v>160</v>
      </c>
      <c r="B10" s="8" t="s">
        <v>32</v>
      </c>
      <c r="C10" s="8"/>
      <c r="D10" s="8"/>
      <c r="E10" s="8"/>
      <c r="F10" s="8" t="s">
        <v>161</v>
      </c>
      <c r="G10" s="8"/>
      <c r="H10" s="8"/>
      <c r="I10" s="8"/>
      <c r="J10" s="8"/>
      <c r="K10" s="8"/>
    </row>
    <row r="11" customFormat="1" ht="98.45" customHeight="1" spans="1:11">
      <c r="A11" s="8"/>
      <c r="B11" s="9" t="s">
        <v>242</v>
      </c>
      <c r="C11" s="9"/>
      <c r="D11" s="9"/>
      <c r="E11" s="9"/>
      <c r="F11" s="9" t="s">
        <v>243</v>
      </c>
      <c r="G11" s="9"/>
      <c r="H11" s="9"/>
      <c r="I11" s="9"/>
      <c r="J11" s="9"/>
      <c r="K11" s="9"/>
    </row>
    <row r="12" customFormat="1" ht="24" customHeight="1" spans="1:11">
      <c r="A12" s="10" t="s">
        <v>40</v>
      </c>
      <c r="B12" s="10" t="s">
        <v>41</v>
      </c>
      <c r="C12" s="10"/>
      <c r="D12" s="10" t="s">
        <v>42</v>
      </c>
      <c r="E12" s="10"/>
      <c r="F12" s="10" t="s">
        <v>43</v>
      </c>
      <c r="G12" s="10" t="s">
        <v>44</v>
      </c>
      <c r="H12" s="10" t="s">
        <v>164</v>
      </c>
      <c r="I12" s="10" t="s">
        <v>165</v>
      </c>
      <c r="J12" s="10" t="s">
        <v>166</v>
      </c>
      <c r="K12" s="10"/>
    </row>
    <row r="13" customFormat="1" ht="27" customHeight="1" spans="1:11">
      <c r="A13" s="11" t="s">
        <v>167</v>
      </c>
      <c r="B13" s="12" t="s">
        <v>168</v>
      </c>
      <c r="C13" s="12"/>
      <c r="D13" s="13" t="s">
        <v>244</v>
      </c>
      <c r="E13" s="13"/>
      <c r="F13" s="12" t="s">
        <v>49</v>
      </c>
      <c r="G13" s="12" t="s">
        <v>82</v>
      </c>
      <c r="H13" s="12" t="s">
        <v>245</v>
      </c>
      <c r="I13" s="24">
        <v>20</v>
      </c>
      <c r="J13" s="13" t="s">
        <v>51</v>
      </c>
      <c r="K13" s="13"/>
    </row>
    <row r="14" customFormat="1" ht="27" customHeight="1" spans="1:11">
      <c r="A14" s="11"/>
      <c r="B14" s="12" t="s">
        <v>170</v>
      </c>
      <c r="C14" s="12"/>
      <c r="D14" s="13" t="s">
        <v>51</v>
      </c>
      <c r="E14" s="13"/>
      <c r="F14" s="12" t="s">
        <v>51</v>
      </c>
      <c r="G14" s="12" t="s">
        <v>51</v>
      </c>
      <c r="H14" s="12" t="s">
        <v>51</v>
      </c>
      <c r="I14" s="12" t="s">
        <v>51</v>
      </c>
      <c r="J14" s="13" t="s">
        <v>51</v>
      </c>
      <c r="K14" s="13"/>
    </row>
    <row r="15" customFormat="1" ht="27" customHeight="1" spans="1:11">
      <c r="A15" s="11"/>
      <c r="B15" s="12" t="s">
        <v>171</v>
      </c>
      <c r="C15" s="12"/>
      <c r="D15" s="13" t="s">
        <v>51</v>
      </c>
      <c r="E15" s="13"/>
      <c r="F15" s="12" t="s">
        <v>51</v>
      </c>
      <c r="G15" s="12" t="s">
        <v>51</v>
      </c>
      <c r="H15" s="12" t="s">
        <v>51</v>
      </c>
      <c r="I15" s="12" t="s">
        <v>51</v>
      </c>
      <c r="J15" s="13" t="s">
        <v>51</v>
      </c>
      <c r="K15" s="13"/>
    </row>
    <row r="16" customFormat="1" ht="27" customHeight="1" spans="1:11">
      <c r="A16" s="11" t="s">
        <v>173</v>
      </c>
      <c r="B16" s="12" t="s">
        <v>174</v>
      </c>
      <c r="C16" s="12"/>
      <c r="D16" s="13" t="s">
        <v>246</v>
      </c>
      <c r="E16" s="13"/>
      <c r="F16" s="12" t="s">
        <v>247</v>
      </c>
      <c r="G16" s="12" t="s">
        <v>248</v>
      </c>
      <c r="H16" s="12" t="s">
        <v>25</v>
      </c>
      <c r="I16" s="24">
        <v>10</v>
      </c>
      <c r="J16" s="13" t="s">
        <v>51</v>
      </c>
      <c r="K16" s="13"/>
    </row>
    <row r="17" customFormat="1" ht="27" customHeight="1" spans="1:11">
      <c r="A17" s="11"/>
      <c r="B17" s="12" t="s">
        <v>177</v>
      </c>
      <c r="C17" s="12"/>
      <c r="D17" s="13" t="s">
        <v>249</v>
      </c>
      <c r="E17" s="13"/>
      <c r="F17" s="12" t="s">
        <v>250</v>
      </c>
      <c r="G17" s="12" t="s">
        <v>251</v>
      </c>
      <c r="H17" s="12" t="s">
        <v>25</v>
      </c>
      <c r="I17" s="24">
        <v>10</v>
      </c>
      <c r="J17" s="13" t="s">
        <v>51</v>
      </c>
      <c r="K17" s="13"/>
    </row>
    <row r="18" customFormat="1" ht="27" customHeight="1" spans="1:11">
      <c r="A18" s="11"/>
      <c r="B18" s="12" t="s">
        <v>183</v>
      </c>
      <c r="C18" s="12"/>
      <c r="D18" s="13" t="s">
        <v>252</v>
      </c>
      <c r="E18" s="13"/>
      <c r="F18" s="12" t="s">
        <v>86</v>
      </c>
      <c r="G18" s="12" t="s">
        <v>86</v>
      </c>
      <c r="H18" s="12" t="s">
        <v>25</v>
      </c>
      <c r="I18" s="24">
        <v>10</v>
      </c>
      <c r="J18" s="13" t="s">
        <v>51</v>
      </c>
      <c r="K18" s="13"/>
    </row>
    <row r="19" customFormat="1" ht="27" customHeight="1" spans="1:11">
      <c r="A19" s="11"/>
      <c r="B19" s="12"/>
      <c r="C19" s="12"/>
      <c r="D19" s="13" t="s">
        <v>253</v>
      </c>
      <c r="E19" s="13"/>
      <c r="F19" s="12" t="s">
        <v>86</v>
      </c>
      <c r="G19" s="12" t="s">
        <v>86</v>
      </c>
      <c r="H19" s="12" t="s">
        <v>25</v>
      </c>
      <c r="I19" s="24">
        <v>10</v>
      </c>
      <c r="J19" s="13" t="s">
        <v>51</v>
      </c>
      <c r="K19" s="13"/>
    </row>
    <row r="20" customFormat="1" ht="27" customHeight="1" spans="1:11">
      <c r="A20" s="11" t="s">
        <v>188</v>
      </c>
      <c r="B20" s="12" t="s">
        <v>189</v>
      </c>
      <c r="C20" s="12"/>
      <c r="D20" s="13" t="s">
        <v>254</v>
      </c>
      <c r="E20" s="13"/>
      <c r="F20" s="12" t="s">
        <v>97</v>
      </c>
      <c r="G20" s="14">
        <v>0.8003</v>
      </c>
      <c r="H20" s="12" t="s">
        <v>25</v>
      </c>
      <c r="I20" s="24">
        <v>10</v>
      </c>
      <c r="J20" s="13" t="s">
        <v>51</v>
      </c>
      <c r="K20" s="13"/>
    </row>
    <row r="21" customFormat="1" ht="27" customHeight="1" spans="1:11">
      <c r="A21" s="11"/>
      <c r="B21" s="12" t="s">
        <v>191</v>
      </c>
      <c r="C21" s="12"/>
      <c r="D21" s="13" t="s">
        <v>233</v>
      </c>
      <c r="E21" s="13"/>
      <c r="F21" s="12" t="s">
        <v>255</v>
      </c>
      <c r="G21" s="12" t="s">
        <v>82</v>
      </c>
      <c r="H21" s="12" t="s">
        <v>25</v>
      </c>
      <c r="I21" s="24">
        <v>10</v>
      </c>
      <c r="J21" s="13" t="s">
        <v>51</v>
      </c>
      <c r="K21" s="13"/>
    </row>
    <row r="22" customFormat="1" ht="27" customHeight="1" spans="1:11">
      <c r="A22" s="11"/>
      <c r="B22" s="12" t="s">
        <v>198</v>
      </c>
      <c r="C22" s="12"/>
      <c r="D22" s="13" t="s">
        <v>51</v>
      </c>
      <c r="E22" s="13"/>
      <c r="F22" s="12" t="s">
        <v>51</v>
      </c>
      <c r="G22" s="12" t="s">
        <v>51</v>
      </c>
      <c r="H22" s="12" t="s">
        <v>51</v>
      </c>
      <c r="I22" s="12" t="s">
        <v>51</v>
      </c>
      <c r="J22" s="13" t="s">
        <v>51</v>
      </c>
      <c r="K22" s="13"/>
    </row>
    <row r="23" customFormat="1" ht="27" customHeight="1" spans="1:11">
      <c r="A23" s="11" t="s">
        <v>201</v>
      </c>
      <c r="B23" s="12" t="s">
        <v>202</v>
      </c>
      <c r="C23" s="12"/>
      <c r="D23" s="13" t="s">
        <v>203</v>
      </c>
      <c r="E23" s="13"/>
      <c r="F23" s="12" t="s">
        <v>97</v>
      </c>
      <c r="G23" s="15">
        <v>0.9</v>
      </c>
      <c r="H23" s="12" t="s">
        <v>25</v>
      </c>
      <c r="I23" s="24">
        <v>10</v>
      </c>
      <c r="J23" s="13" t="s">
        <v>51</v>
      </c>
      <c r="K23" s="13"/>
    </row>
    <row r="24" customFormat="1" ht="12" hidden="1" customHeight="1" spans="1:11">
      <c r="A24" s="12"/>
      <c r="B24" s="12"/>
      <c r="C24" s="12"/>
      <c r="D24" s="13"/>
      <c r="E24" s="12"/>
      <c r="F24" s="12"/>
      <c r="G24" s="12"/>
      <c r="H24" s="12"/>
      <c r="I24" s="12"/>
      <c r="J24" s="12"/>
      <c r="K24" s="13"/>
    </row>
    <row r="25" customFormat="1" ht="21" customHeight="1" spans="1:11">
      <c r="A25" s="16" t="s">
        <v>206</v>
      </c>
      <c r="B25" s="16"/>
      <c r="C25" s="16"/>
      <c r="D25" s="16"/>
      <c r="E25" s="16"/>
      <c r="F25" s="16"/>
      <c r="G25" s="16"/>
      <c r="H25" s="17" t="s">
        <v>237</v>
      </c>
      <c r="I25" s="25">
        <v>98.47</v>
      </c>
      <c r="J25" s="11" t="s">
        <v>126</v>
      </c>
      <c r="K25" s="11"/>
    </row>
    <row r="26" customFormat="1" ht="17.45" hidden="1" customHeight="1" spans="1:11">
      <c r="A26" s="16"/>
      <c r="B26" s="16"/>
      <c r="C26" s="16"/>
      <c r="D26" s="16"/>
      <c r="E26" s="16"/>
      <c r="F26" s="16"/>
      <c r="G26" s="18"/>
      <c r="H26" s="18"/>
      <c r="I26" s="26"/>
      <c r="J26" s="26"/>
      <c r="K26" s="27"/>
    </row>
    <row r="27" customFormat="1" spans="1:11">
      <c r="A27" s="19" t="s">
        <v>207</v>
      </c>
      <c r="B27" s="20" t="s">
        <v>208</v>
      </c>
      <c r="C27" s="20"/>
      <c r="D27" s="20"/>
      <c r="E27" s="20"/>
      <c r="F27" s="20"/>
      <c r="G27" s="20"/>
      <c r="H27" s="20"/>
      <c r="I27" s="20"/>
      <c r="J27" s="20"/>
      <c r="K27" s="20"/>
    </row>
    <row r="28" customFormat="1" spans="1:11">
      <c r="A28" s="21" t="s">
        <v>209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customFormat="1" ht="48.6" customHeight="1" spans="1:11">
      <c r="A29" s="21" t="s">
        <v>210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customFormat="1" ht="42.6" customHeight="1" spans="1:11">
      <c r="A30" s="21" t="s">
        <v>211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</sheetData>
  <mergeCells count="71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D18:E18"/>
    <mergeCell ref="J18:K18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A25:G25"/>
    <mergeCell ref="J25:K25"/>
    <mergeCell ref="B27:K27"/>
    <mergeCell ref="A28:K28"/>
    <mergeCell ref="A29:K29"/>
    <mergeCell ref="A30:K30"/>
    <mergeCell ref="A10:A11"/>
    <mergeCell ref="A13:A15"/>
    <mergeCell ref="A16:A19"/>
    <mergeCell ref="A20:A22"/>
    <mergeCell ref="B18:C19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  <vt:lpstr>省级部门预算项目支出绩效自评表3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李巧琳</cp:lastModifiedBy>
  <dcterms:created xsi:type="dcterms:W3CDTF">2018-12-06T00:45:00Z</dcterms:created>
  <cp:lastPrinted>2020-03-13T02:25:00Z</cp:lastPrinted>
  <dcterms:modified xsi:type="dcterms:W3CDTF">2024-08-13T09:43:42Z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4641EB8440D643DA88C28C2840DB1E86_13</vt:lpwstr>
  </property>
</Properties>
</file>