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封面" sheetId="2" r:id="rId1"/>
    <sheet name="目录" sheetId="3" r:id="rId2"/>
    <sheet name="省级部门（单位）整体支出绩效自评表" sheetId="4" r:id="rId3"/>
    <sheet name="部门预算项目支出绩效自评结果汇总表" sheetId="5" r:id="rId4"/>
    <sheet name="业务费" sheetId="6" r:id="rId5"/>
    <sheet name="法庭运维费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<sst xmlns="http://schemas.openxmlformats.org/spreadsheetml/2006/main" count="583" uniqueCount="229">
  <si>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</si>
  <si>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</si>
  <si>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编报部门（单位公章）：镇原县人民法院</t>
  </si>
  <si>
    <t xml:space="preserve">                                 编报日期：2024年3月</t>
  </si>
  <si>
    <t xml:space="preserve">                                 联系人及电话：  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</si>
  <si>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</si>
  <si>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</si>
  <si>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</si>
  <si>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</si>
  <si>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</si>
  <si>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2.法庭运维费项目绩效自评表</t>
  </si>
  <si>
    <t>2023年度部门（单位）整体支出绩效自评表</t>
  </si>
  <si>
    <t>部门（单位）名称</t>
  </si>
  <si>
    <t>镇原县人民法院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</si>
  <si>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</si>
  <si>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</si>
  <si>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</si>
  <si>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</si>
  <si>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</si>
  <si>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</si>
  <si>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</si>
  <si>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</si>
  <si>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</si>
  <si>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</si>
  <si>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</si>
  <si>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-</t>
  </si>
  <si>
    <t>0.00</t>
  </si>
  <si>
    <t>项目支出</t>
  </si>
  <si>
    <t>年度总体绩效目标
完成情况</t>
  </si>
  <si>
    <t>预期目标</t>
  </si>
  <si>
    <t>目标实际完成情况</t>
  </si>
  <si>
    <t>目标1：聚焦政治建设，确保高质量发展步履坚实</t>
  </si>
  <si>
    <t>目标1完成情况：认真贯彻落实“第一议题”制度，严格执行重大事项请示报告制度，主动向县委、县委政法委请示汇报重大事项、重点工作、重要案件15件（次）。全面学习宣传贯彻党的二十大精神，开展政治轮训158人（次），邀请全国人大代表马银萍宣讲全国两会精神，切实提升政治判断力、政治领悟力、政治执行力。以政法系统政治督察、执法司法突出问题专项检查为突破，忠诚拥护“两个确立”成为全体干警的政治思想行动自觉。坚持学查改贯通，围绕全县诉源治理现状深入开展调查研究，推动调研成果转化为工作实效，确保主题教育走深走实。突出能力为先、执行为要、效能为王导向，注重在学习和实践中练就过硬本领，举办读书分享会、“法官讲堂”18次，县法院党总支被授予“书香机关”称号。坚持抓效率强效能，各项工作争先进位，争创一流，全省法院25项审判质量管理指标中，县法院12项指标排名全市第一、全省前列。</t>
  </si>
  <si>
    <t>目标2：聚焦主责主业，彰显高质量发展司法担当</t>
  </si>
  <si>
    <t>目标2完成情况：全面贯彻总体国家安全观，严格落实宽严相济刑事政策，依法惩治各类刑事犯罪。受理刑事案件178件，审结174件，判处罪犯291人。坚决维护国家安全，审结涉邪教犯罪案件9件，判处罪犯21人。从严惩处暴力犯罪，审结故意杀人、故意伤害等案件35件，判处罪犯40人。保持惩治腐败犯罪高压态势，审理贪污受贿案件4件4人。切实保障群众餐桌、出行安全，审结生产销售有毒、有害食品、交通肇事、危险驾驶罪等案件45件，判处罪犯46人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</si>
  <si>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</si>
  <si>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</si>
  <si>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</si>
  <si>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</si>
  <si>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</si>
  <si>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</si>
  <si>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</si>
  <si>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</si>
  <si>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</si>
  <si>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</si>
  <si>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</si>
  <si>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/>
  </si>
  <si>
    <t>项目支出预算执行率</t>
  </si>
  <si>
    <t>“三公经费”控制率</t>
  </si>
  <si>
    <t>&lt;=100%</t>
  </si>
  <si>
    <t>结转结余变动率</t>
  </si>
  <si>
    <t>&lt;=0%</t>
  </si>
  <si>
    <t>-100%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</si>
  <si>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</si>
  <si>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</si>
  <si>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</si>
  <si>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</si>
  <si>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</si>
  <si>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</si>
  <si>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</si>
  <si>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</si>
  <si>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</si>
  <si>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</si>
  <si>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</si>
  <si>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</si>
  <si>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</si>
  <si>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</si>
  <si>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</si>
  <si>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审判刑事案件结案率</t>
  </si>
  <si>
    <t>&gt;=80%</t>
  </si>
  <si>
    <t>98.2%</t>
  </si>
  <si>
    <t>审判民事案件结案率</t>
  </si>
  <si>
    <t>99.6%</t>
  </si>
  <si>
    <t>审判行政案件结案率</t>
  </si>
  <si>
    <t>审理执行案件结案率</t>
  </si>
  <si>
    <t>99.3%</t>
  </si>
  <si>
    <t>登记立案率</t>
  </si>
  <si>
    <t>案件结案率</t>
  </si>
  <si>
    <t>&gt;=95%</t>
  </si>
  <si>
    <t>99.5%</t>
  </si>
  <si>
    <t>一审服判息诉率</t>
  </si>
  <si>
    <t>&gt;=90%</t>
  </si>
  <si>
    <t>92%</t>
  </si>
  <si>
    <t>当场登记立案率</t>
  </si>
  <si>
    <t>98%</t>
  </si>
  <si>
    <t>改判率</t>
  </si>
  <si>
    <t>&lt;=3%</t>
  </si>
  <si>
    <t>1%</t>
  </si>
  <si>
    <t>偏差原因：指标设置不合理。实际完成值大于目标值的130%，指标设置偏高。                    改进措施：下年度我院将加强绩效目标编报相关知识的学习，并结合部门实际情况，合理设置年度指标值。</t>
  </si>
  <si>
    <t>立案变更率</t>
  </si>
  <si>
    <t>偏差原因：指标设置不合理。
实际完成值大于目标值的130%，指标设置偏高。                          改进措施：下年度我院将加强绩效目标编报相关知识的学习，并结合部门实际情况，合理设置年度指标值。</t>
  </si>
  <si>
    <t>案件受理准确率</t>
  </si>
  <si>
    <t>受理案件及时性</t>
  </si>
  <si>
    <t>及时</t>
  </si>
  <si>
    <t>办结案件及时性</t>
  </si>
  <si>
    <t>法定审限内结案率</t>
  </si>
  <si>
    <t>成本控制情况</t>
  </si>
  <si>
    <t>预算范围内</t>
  </si>
  <si>
    <t>部门效果目标</t>
  </si>
  <si>
    <t>执行标的到位率</t>
  </si>
  <si>
    <t>&gt;=30%</t>
  </si>
  <si>
    <t>50%</t>
  </si>
  <si>
    <t>偏差原因：指标设置不合理。实际完成值大于目标值的130%，指标设置偏高。                          改进措施：下年度我院将加强绩效目标编报相关知识的学习，并结合部门实际情况，合理设置年度指标值。</t>
  </si>
  <si>
    <t>当庭宣判率</t>
  </si>
  <si>
    <t>90%</t>
  </si>
  <si>
    <t>案件调撤率</t>
  </si>
  <si>
    <t>&gt;=50%</t>
  </si>
  <si>
    <t>39.3%</t>
  </si>
  <si>
    <t>人民法制意识增强</t>
  </si>
  <si>
    <t>增强</t>
  </si>
  <si>
    <t>服务对象满意度</t>
  </si>
  <si>
    <t>司法工作人员满意度</t>
  </si>
  <si>
    <t>95%</t>
  </si>
  <si>
    <t>诉讼双方满意度</t>
  </si>
  <si>
    <t>=92%</t>
  </si>
  <si>
    <t>社会影响</t>
  </si>
  <si>
    <t>单位获奖情况</t>
  </si>
  <si>
    <t>&gt;=0</t>
  </si>
  <si>
    <t>1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</si>
  <si>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</si>
  <si>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</si>
  <si>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</si>
  <si>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</si>
  <si>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</si>
  <si>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</si>
  <si>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</si>
  <si>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</si>
  <si>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</si>
  <si>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</si>
  <si>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</si>
  <si>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</si>
  <si>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</si>
  <si>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</si>
  <si>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</si>
  <si>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</si>
  <si>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</si>
  <si>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</si>
  <si>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</si>
  <si>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</si>
  <si>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</si>
  <si>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</si>
  <si>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</si>
  <si>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</si>
  <si>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</si>
  <si>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</si>
  <si>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</si>
  <si>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</si>
  <si>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</si>
  <si>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</si>
  <si>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</si>
  <si>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</si>
  <si>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甘肃省高级人民法院</t>
  </si>
  <si>
    <t>法庭运维经费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</si>
  <si>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</si>
  <si>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</si>
  <si>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</si>
  <si>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</si>
  <si>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</si>
  <si>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</si>
  <si>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</si>
  <si>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</si>
  <si>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</si>
  <si>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其中：财政拨款</t>
  </si>
  <si>
    <t>其他资金</t>
  </si>
  <si>
    <t>年度总体目标</t>
  </si>
  <si>
    <t>实际完成情况</t>
  </si>
  <si>
    <t xml:space="preserve">通过2023年度业务费的投入，保障单位正常审判执行工作顺利开展，提高办案效率，从而推动本院各项工作顺利开展。 </t>
  </si>
  <si>
    <t>1.保障了单位正常工作顺利开展，提高工作效率。                                           2.给工作人员提供安全，良好的司法工作环境，完成对网络的日常维护工作，打造全省法院教育培训信息管理平台，助力推进法治社会建设。</t>
  </si>
  <si>
    <t>分值（权重）</t>
  </si>
  <si>
    <t>指标得分</t>
  </si>
  <si>
    <t>偏差原因分析及改进措施</t>
  </si>
  <si>
    <t>成本指标</t>
  </si>
  <si>
    <t>经济成本指标</t>
  </si>
  <si>
    <t>定额标准内</t>
  </si>
  <si>
    <t>社会成本指标</t>
  </si>
  <si>
    <t>生态环境成本指标</t>
  </si>
  <si>
    <t>产出指标</t>
  </si>
  <si>
    <t>数量指标</t>
  </si>
  <si>
    <t>结案率</t>
  </si>
  <si>
    <t>维修维护项目数</t>
  </si>
  <si>
    <t>3项</t>
  </si>
  <si>
    <t>物业管理面积</t>
  </si>
  <si>
    <t>10276㎡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</si>
  <si>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</si>
  <si>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</si>
  <si>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</si>
  <si>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</si>
  <si>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</si>
  <si>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时效指标</t>
  </si>
  <si>
    <t>办案经费支付及时率</t>
  </si>
  <si>
    <t>维修修护及时性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</si>
  <si>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</si>
  <si>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</si>
  <si>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</si>
  <si>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</si>
  <si>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</si>
  <si>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</si>
  <si>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</si>
  <si>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</si>
  <si>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</si>
  <si>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</si>
  <si>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</si>
  <si>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</si>
  <si>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</si>
  <si>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</si>
  <si>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</si>
  <si>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</si>
  <si>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</si>
  <si>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总分</t>
  </si>
  <si>
    <t>说明</t>
  </si>
  <si>
    <t>无。</t>
  </si>
  <si>
    <t>法庭运维费(部门本级)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</si>
  <si>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</si>
  <si>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我院通过对主要用于法庭办公费、水电费、邮电费、租赁费、差旅费、劳务费等费用支出。为改善本院管辖范围之内的基层人民法庭办案办公条件，提供了稳定的经费保障，方便了人民群众诉讼服务，有效地维护了社会和谐稳定。与预期的预算计划完全一致。</t>
  </si>
  <si>
    <t>年度预算控制率</t>
  </si>
  <si>
    <t>保障供暖面积</t>
  </si>
  <si>
    <t>=2397平方米</t>
  </si>
  <si>
    <t>2397平方米</t>
  </si>
  <si>
    <t>保障基层法庭个数</t>
  </si>
  <si>
    <t>4个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</si>
  <si>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</si>
  <si>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</si>
  <si>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</si>
  <si>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</si>
  <si>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</si>
  <si>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</si>
  <si>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</si>
  <si>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</si>
  <si>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派出法庭工作人员满意度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</si>
</sst>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3" applyNumberFormat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NumberFormat="1" applyFont="1" applyFill="1" applyBorder="1" applyAlignment="1"/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9" fontId="15" fillId="0" borderId="1" xfId="3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topLeftCell="A4" workbookViewId="0">
      <selection activeCell="A19" sqref="A19"/>
    </sheetView>
  </sheetViews>
  <sheetFormatPr defaultColWidth="9" defaultRowHeight="13.5"/>
  <cols>
    <col min="1" max="1" width="181.375" style="2" customWidth="1"/>
    <col min="2" max="16384" width="9" style="2"/>
  </cols>
  <sheetData>
    <row r="1" ht="45" customHeight="1" spans="1:1">
      <c r="A1" s="91" t="s">
        <v>0</v>
      </c>
    </row>
    <row r="2" ht="149.25" customHeight="1" spans="1:1">
      <c r="A2" s="92" t="s">
        <v>1</v>
      </c>
    </row>
    <row r="3" ht="51" customHeight="1" spans="1:1">
      <c r="A3" s="93"/>
    </row>
    <row r="4" ht="51" customHeight="1" spans="1:1">
      <c r="A4" s="93"/>
    </row>
    <row r="5" ht="51" customHeight="1" spans="1:1">
      <c r="A5" s="94" t="s">
        <v>2</v>
      </c>
    </row>
    <row r="6" ht="51" customHeight="1" spans="1:1">
      <c r="A6" s="94" t="s">
        <v>3</v>
      </c>
    </row>
    <row r="7" ht="51" customHeight="1" spans="1:1">
      <c r="A7" s="95" t="s">
        <v>4</v>
      </c>
    </row>
    <row r="8" s="87" customFormat="1" ht="27" customHeight="1" spans="1:1">
      <c r="A8" s="96"/>
    </row>
    <row r="9" s="87" customFormat="1" ht="27" customHeight="1"/>
    <row r="10" s="87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7" sqref="A17"/>
    </sheetView>
  </sheetViews>
  <sheetFormatPr defaultColWidth="9" defaultRowHeight="13.5"/>
  <cols>
    <col min="1" max="1" width="81.625" style="2" customWidth="1"/>
    <col min="2" max="16384" width="9" style="2"/>
  </cols>
  <sheetData>
    <row r="1" spans="1:1">
      <c r="A1" s="21"/>
    </row>
    <row r="2" ht="40.5" customHeight="1" spans="1:1">
      <c r="A2" s="88" t="s">
        <v>5</v>
      </c>
    </row>
    <row r="3" ht="19.5" customHeight="1" spans="1:1">
      <c r="A3" s="21"/>
    </row>
    <row r="4" s="87" customFormat="1" ht="30.75" customHeight="1" spans="1:1">
      <c r="A4" s="89" t="s">
        <v>6</v>
      </c>
    </row>
    <row r="5" s="87" customFormat="1" ht="30.75" customHeight="1" spans="1:1">
      <c r="A5" s="89" t="s">
        <v>7</v>
      </c>
    </row>
    <row r="6" s="87" customFormat="1" ht="30.75" customHeight="1" spans="1:1">
      <c r="A6" s="89" t="s">
        <v>8</v>
      </c>
    </row>
    <row r="7" s="87" customFormat="1" ht="30.75" customHeight="1" spans="1:1">
      <c r="A7" s="90" t="s">
        <v>9</v>
      </c>
    </row>
    <row r="8" s="87" customFormat="1" ht="30.75" customHeight="1" spans="1:1">
      <c r="A8" s="90" t="s">
        <v>10</v>
      </c>
    </row>
    <row r="9" s="87" customFormat="1" ht="30.75" customHeight="1" spans="1:1">
      <c r="A9" s="89"/>
    </row>
    <row r="10" s="87" customFormat="1" ht="30.75" customHeight="1" spans="1:1">
      <c r="A10" s="90"/>
    </row>
    <row r="11" spans="1:1">
      <c r="A11" s="21"/>
    </row>
    <row r="12" spans="1:1">
      <c r="A12" s="2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zoomScale="115" zoomScaleNormal="115" zoomScaleSheetLayoutView="60" topLeftCell="A39" workbookViewId="0">
      <selection activeCell="D5" sqref="D5:I7"/>
    </sheetView>
  </sheetViews>
  <sheetFormatPr defaultColWidth="7.625" defaultRowHeight="12.75"/>
  <cols>
    <col min="1" max="1" width="18.125" style="42" customWidth="1"/>
    <col min="2" max="2" width="22.125" style="42" customWidth="1"/>
    <col min="3" max="3" width="20.2583333333333" style="42" customWidth="1"/>
    <col min="4" max="4" width="19.375" style="42" customWidth="1"/>
    <col min="5" max="5" width="19" style="42" customWidth="1"/>
    <col min="6" max="6" width="13.5" style="42" customWidth="1"/>
    <col min="7" max="7" width="12.2583333333333" style="42" customWidth="1"/>
    <col min="8" max="8" width="7" style="42" customWidth="1"/>
    <col min="9" max="9" width="26.8833333333333" style="42" customWidth="1"/>
    <col min="10" max="16384" width="7.625" style="42"/>
  </cols>
  <sheetData>
    <row r="1" ht="53.45" customHeight="1" spans="1:9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ht="0.6" customHeight="1" spans="1:9">
      <c r="A2" s="44"/>
      <c r="B2" s="45"/>
      <c r="C2" s="45"/>
      <c r="D2" s="45"/>
      <c r="E2" s="45"/>
      <c r="F2" s="45"/>
      <c r="G2" s="45"/>
      <c r="H2" s="46"/>
      <c r="I2" s="46"/>
    </row>
    <row r="3" ht="23.45" customHeight="1" spans="1:9">
      <c r="A3" s="47" t="s">
        <v>12</v>
      </c>
      <c r="B3" s="48" t="s">
        <v>13</v>
      </c>
      <c r="C3" s="48"/>
      <c r="D3" s="48"/>
      <c r="E3" s="48"/>
      <c r="F3" s="48"/>
      <c r="G3" s="48"/>
      <c r="H3" s="48"/>
      <c r="I3" s="48"/>
    </row>
    <row r="4" ht="37" customHeight="1" spans="1:9">
      <c r="A4" s="49" t="s">
        <v>14</v>
      </c>
      <c r="B4" s="50" t="s">
        <v>15</v>
      </c>
      <c r="C4" s="51" t="s">
        <v>16</v>
      </c>
      <c r="D4" s="51" t="s">
        <v>17</v>
      </c>
      <c r="E4" s="51" t="s">
        <v>18</v>
      </c>
      <c r="F4" s="51" t="s">
        <v>19</v>
      </c>
      <c r="G4" s="51" t="s">
        <v>20</v>
      </c>
      <c r="H4" s="52" t="s">
        <v>21</v>
      </c>
      <c r="I4" s="79"/>
    </row>
    <row r="5" ht="23.45" customHeight="1" spans="1:9">
      <c r="A5" s="49"/>
      <c r="B5" s="53" t="s">
        <v>22</v>
      </c>
      <c r="C5" s="54">
        <f>C6+C7</f>
        <v>2678.72</v>
      </c>
      <c r="D5" s="54">
        <f>D6+D7</f>
        <v>3076.66</v>
      </c>
      <c r="E5" s="54">
        <f>E6+E7</f>
        <v>3076.66</v>
      </c>
      <c r="F5" s="55">
        <f>E5/D5</f>
        <v>1</v>
      </c>
      <c r="G5" s="54" t="s">
        <v>23</v>
      </c>
      <c r="H5" s="56">
        <v>10</v>
      </c>
      <c r="I5" s="83"/>
    </row>
    <row r="6" ht="23.45" customHeight="1" spans="1:9">
      <c r="A6" s="49"/>
      <c r="B6" s="53" t="s">
        <v>24</v>
      </c>
      <c r="C6" s="54">
        <v>2234.72</v>
      </c>
      <c r="D6" s="54">
        <v>2424.62</v>
      </c>
      <c r="E6" s="54">
        <v>2424.62</v>
      </c>
      <c r="F6" s="55">
        <f>E6/D6</f>
        <v>1</v>
      </c>
      <c r="G6" s="54" t="s">
        <v>25</v>
      </c>
      <c r="H6" s="56" t="s">
        <v>26</v>
      </c>
      <c r="I6" s="83"/>
    </row>
    <row r="7" ht="23.45" customHeight="1" spans="1:9">
      <c r="A7" s="49"/>
      <c r="B7" s="53" t="s">
        <v>27</v>
      </c>
      <c r="C7" s="54">
        <v>444</v>
      </c>
      <c r="D7" s="54">
        <v>652.04</v>
      </c>
      <c r="E7" s="54">
        <v>652.04</v>
      </c>
      <c r="F7" s="55">
        <f>E7/D7</f>
        <v>1</v>
      </c>
      <c r="G7" s="57" t="s">
        <v>25</v>
      </c>
      <c r="H7" s="58" t="s">
        <v>26</v>
      </c>
      <c r="I7" s="58"/>
    </row>
    <row r="8" ht="3" hidden="1" customHeight="1" spans="1:9">
      <c r="A8" s="59"/>
      <c r="H8" s="60"/>
      <c r="I8" s="48"/>
    </row>
    <row r="9" ht="3" hidden="1" customHeight="1" spans="1:9">
      <c r="A9" s="59"/>
      <c r="H9" s="60"/>
      <c r="I9" s="48"/>
    </row>
    <row r="10" ht="28.5" customHeight="1" spans="1:9">
      <c r="A10" s="61" t="s">
        <v>28</v>
      </c>
      <c r="B10" s="62" t="s">
        <v>29</v>
      </c>
      <c r="C10" s="62"/>
      <c r="D10" s="62"/>
      <c r="E10" s="62" t="s">
        <v>30</v>
      </c>
      <c r="F10" s="62"/>
      <c r="G10" s="62"/>
      <c r="H10" s="61"/>
      <c r="I10" s="61"/>
    </row>
    <row r="11" ht="182" customHeight="1" spans="1:9">
      <c r="A11" s="62"/>
      <c r="B11" s="63" t="s">
        <v>31</v>
      </c>
      <c r="C11" s="63"/>
      <c r="D11" s="63"/>
      <c r="E11" s="63" t="s">
        <v>32</v>
      </c>
      <c r="F11" s="63"/>
      <c r="G11" s="63"/>
      <c r="H11" s="63"/>
      <c r="I11" s="63"/>
    </row>
    <row r="12" ht="108" customHeight="1" spans="1:9">
      <c r="A12" s="62"/>
      <c r="B12" s="63" t="s">
        <v>33</v>
      </c>
      <c r="C12" s="63"/>
      <c r="D12" s="63"/>
      <c r="E12" s="63" t="s">
        <v>34</v>
      </c>
      <c r="F12" s="63"/>
      <c r="G12" s="63"/>
      <c r="H12" s="63"/>
      <c r="I12" s="63"/>
    </row>
    <row r="13" ht="30" customHeight="1" spans="1:9">
      <c r="A13" s="62" t="s">
        <v>35</v>
      </c>
      <c r="B13" s="62" t="s">
        <v>36</v>
      </c>
      <c r="C13" s="62" t="s">
        <v>37</v>
      </c>
      <c r="D13" s="62" t="s">
        <v>38</v>
      </c>
      <c r="E13" s="62" t="s">
        <v>39</v>
      </c>
      <c r="F13" s="62" t="s">
        <v>20</v>
      </c>
      <c r="G13" s="62" t="s">
        <v>21</v>
      </c>
      <c r="H13" s="64" t="s">
        <v>40</v>
      </c>
      <c r="I13" s="84"/>
    </row>
    <row r="14" ht="28.15" customHeight="1" spans="1:9">
      <c r="A14" s="65" t="s">
        <v>41</v>
      </c>
      <c r="B14" s="65" t="s">
        <v>42</v>
      </c>
      <c r="C14" s="66" t="s">
        <v>43</v>
      </c>
      <c r="D14" s="65" t="s">
        <v>44</v>
      </c>
      <c r="E14" s="67" t="s">
        <v>45</v>
      </c>
      <c r="F14" s="68">
        <v>2</v>
      </c>
      <c r="G14" s="69">
        <v>2</v>
      </c>
      <c r="H14" s="70" t="s">
        <v>46</v>
      </c>
      <c r="I14" s="85"/>
    </row>
    <row r="15" ht="28.15" customHeight="1" spans="1:9">
      <c r="A15" s="65" t="s">
        <v>41</v>
      </c>
      <c r="B15" s="65" t="s">
        <v>42</v>
      </c>
      <c r="C15" s="66" t="s">
        <v>47</v>
      </c>
      <c r="D15" s="65" t="s">
        <v>44</v>
      </c>
      <c r="E15" s="67" t="s">
        <v>45</v>
      </c>
      <c r="F15" s="68">
        <v>2</v>
      </c>
      <c r="G15" s="69">
        <v>2</v>
      </c>
      <c r="H15" s="70" t="s">
        <v>46</v>
      </c>
      <c r="I15" s="85"/>
    </row>
    <row r="16" ht="28.15" customHeight="1" spans="1:9">
      <c r="A16" s="65" t="s">
        <v>41</v>
      </c>
      <c r="B16" s="65" t="s">
        <v>42</v>
      </c>
      <c r="C16" s="66" t="s">
        <v>48</v>
      </c>
      <c r="D16" s="65" t="s">
        <v>49</v>
      </c>
      <c r="E16" s="67" t="s">
        <v>45</v>
      </c>
      <c r="F16" s="68">
        <v>2</v>
      </c>
      <c r="G16" s="69">
        <v>2</v>
      </c>
      <c r="H16" s="70" t="s">
        <v>46</v>
      </c>
      <c r="I16" s="85"/>
    </row>
    <row r="17" ht="28.15" customHeight="1" spans="1:9">
      <c r="A17" s="65" t="s">
        <v>41</v>
      </c>
      <c r="B17" s="65" t="s">
        <v>42</v>
      </c>
      <c r="C17" s="66" t="s">
        <v>50</v>
      </c>
      <c r="D17" s="65" t="s">
        <v>51</v>
      </c>
      <c r="E17" s="67" t="s">
        <v>52</v>
      </c>
      <c r="F17" s="68">
        <v>2</v>
      </c>
      <c r="G17" s="69">
        <v>2</v>
      </c>
      <c r="H17" s="70" t="s">
        <v>46</v>
      </c>
      <c r="I17" s="85"/>
    </row>
    <row r="18" ht="28.15" customHeight="1" spans="1:9">
      <c r="A18" s="65" t="s">
        <v>41</v>
      </c>
      <c r="B18" s="65" t="s">
        <v>53</v>
      </c>
      <c r="C18" s="66" t="s">
        <v>54</v>
      </c>
      <c r="D18" s="65" t="s">
        <v>55</v>
      </c>
      <c r="E18" s="67" t="s">
        <v>45</v>
      </c>
      <c r="F18" s="68">
        <v>2</v>
      </c>
      <c r="G18" s="69">
        <v>2</v>
      </c>
      <c r="H18" s="70" t="s">
        <v>46</v>
      </c>
      <c r="I18" s="85"/>
    </row>
    <row r="19" ht="28.15" customHeight="1" spans="1:9">
      <c r="A19" s="65" t="s">
        <v>41</v>
      </c>
      <c r="B19" s="65" t="s">
        <v>53</v>
      </c>
      <c r="C19" s="66" t="s">
        <v>56</v>
      </c>
      <c r="D19" s="65" t="s">
        <v>57</v>
      </c>
      <c r="E19" s="67" t="s">
        <v>45</v>
      </c>
      <c r="F19" s="68">
        <v>2</v>
      </c>
      <c r="G19" s="69">
        <v>2</v>
      </c>
      <c r="H19" s="70" t="s">
        <v>46</v>
      </c>
      <c r="I19" s="85"/>
    </row>
    <row r="20" ht="28.15" customHeight="1" spans="1:9">
      <c r="A20" s="65" t="s">
        <v>41</v>
      </c>
      <c r="B20" s="65" t="s">
        <v>58</v>
      </c>
      <c r="C20" s="66" t="s">
        <v>59</v>
      </c>
      <c r="D20" s="65" t="s">
        <v>57</v>
      </c>
      <c r="E20" s="67" t="s">
        <v>45</v>
      </c>
      <c r="F20" s="68">
        <v>2</v>
      </c>
      <c r="G20" s="69">
        <v>2</v>
      </c>
      <c r="H20" s="70" t="s">
        <v>46</v>
      </c>
      <c r="I20" s="85"/>
    </row>
    <row r="21" ht="28.15" customHeight="1" spans="1:9">
      <c r="A21" s="65" t="s">
        <v>41</v>
      </c>
      <c r="B21" s="65" t="s">
        <v>60</v>
      </c>
      <c r="C21" s="66" t="s">
        <v>61</v>
      </c>
      <c r="D21" s="65" t="s">
        <v>57</v>
      </c>
      <c r="E21" s="67" t="s">
        <v>45</v>
      </c>
      <c r="F21" s="68">
        <v>2</v>
      </c>
      <c r="G21" s="69">
        <v>2</v>
      </c>
      <c r="H21" s="70" t="s">
        <v>46</v>
      </c>
      <c r="I21" s="85"/>
    </row>
    <row r="22" ht="28.15" customHeight="1" spans="1:9">
      <c r="A22" s="65" t="s">
        <v>41</v>
      </c>
      <c r="B22" s="65" t="s">
        <v>62</v>
      </c>
      <c r="C22" s="66" t="s">
        <v>63</v>
      </c>
      <c r="D22" s="65" t="s">
        <v>49</v>
      </c>
      <c r="E22" s="67" t="s">
        <v>45</v>
      </c>
      <c r="F22" s="68">
        <v>2</v>
      </c>
      <c r="G22" s="69">
        <v>2</v>
      </c>
      <c r="H22" s="70" t="s">
        <v>46</v>
      </c>
      <c r="I22" s="85"/>
    </row>
    <row r="23" ht="28.15" customHeight="1" spans="1:9">
      <c r="A23" s="65" t="s">
        <v>41</v>
      </c>
      <c r="B23" s="65" t="s">
        <v>64</v>
      </c>
      <c r="C23" s="66" t="s">
        <v>65</v>
      </c>
      <c r="D23" s="65" t="s">
        <v>55</v>
      </c>
      <c r="E23" s="67" t="s">
        <v>45</v>
      </c>
      <c r="F23" s="68">
        <v>2</v>
      </c>
      <c r="G23" s="69">
        <v>2</v>
      </c>
      <c r="H23" s="70" t="s">
        <v>46</v>
      </c>
      <c r="I23" s="85"/>
    </row>
    <row r="24" ht="28.15" customHeight="1" spans="1:9">
      <c r="A24" s="65" t="s">
        <v>66</v>
      </c>
      <c r="B24" s="65" t="s">
        <v>67</v>
      </c>
      <c r="C24" s="66" t="s">
        <v>68</v>
      </c>
      <c r="D24" s="65" t="s">
        <v>69</v>
      </c>
      <c r="E24" s="67" t="s">
        <v>70</v>
      </c>
      <c r="F24" s="68">
        <v>2.4</v>
      </c>
      <c r="G24" s="69">
        <v>2.4</v>
      </c>
      <c r="H24" s="70" t="s">
        <v>46</v>
      </c>
      <c r="I24" s="85"/>
    </row>
    <row r="25" ht="28.15" customHeight="1" spans="1:9">
      <c r="A25" s="65"/>
      <c r="B25" s="65" t="s">
        <v>67</v>
      </c>
      <c r="C25" s="66" t="s">
        <v>71</v>
      </c>
      <c r="D25" s="65" t="s">
        <v>69</v>
      </c>
      <c r="E25" s="67" t="s">
        <v>72</v>
      </c>
      <c r="F25" s="68">
        <v>2.38</v>
      </c>
      <c r="G25" s="69">
        <v>2.38</v>
      </c>
      <c r="H25" s="70" t="s">
        <v>46</v>
      </c>
      <c r="I25" s="85"/>
    </row>
    <row r="26" ht="28.15" customHeight="1" spans="1:9">
      <c r="A26" s="65"/>
      <c r="B26" s="65" t="s">
        <v>67</v>
      </c>
      <c r="C26" s="66" t="s">
        <v>73</v>
      </c>
      <c r="D26" s="65" t="s">
        <v>69</v>
      </c>
      <c r="E26" s="67" t="s">
        <v>45</v>
      </c>
      <c r="F26" s="68">
        <v>2.38</v>
      </c>
      <c r="G26" s="69">
        <v>2.38</v>
      </c>
      <c r="H26" s="70" t="s">
        <v>46</v>
      </c>
      <c r="I26" s="85"/>
    </row>
    <row r="27" ht="28.15" customHeight="1" spans="1:9">
      <c r="A27" s="65"/>
      <c r="B27" s="65" t="s">
        <v>67</v>
      </c>
      <c r="C27" s="66" t="s">
        <v>74</v>
      </c>
      <c r="D27" s="65" t="s">
        <v>69</v>
      </c>
      <c r="E27" s="67" t="s">
        <v>75</v>
      </c>
      <c r="F27" s="68">
        <v>2.38</v>
      </c>
      <c r="G27" s="69">
        <v>2.38</v>
      </c>
      <c r="H27" s="70" t="s">
        <v>46</v>
      </c>
      <c r="I27" s="85"/>
    </row>
    <row r="28" ht="28.15" customHeight="1" spans="1:9">
      <c r="A28" s="65"/>
      <c r="B28" s="65" t="s">
        <v>67</v>
      </c>
      <c r="C28" s="66" t="s">
        <v>76</v>
      </c>
      <c r="D28" s="65" t="s">
        <v>44</v>
      </c>
      <c r="E28" s="67" t="s">
        <v>45</v>
      </c>
      <c r="F28" s="68">
        <v>2.38</v>
      </c>
      <c r="G28" s="69">
        <v>2.38</v>
      </c>
      <c r="H28" s="70" t="s">
        <v>46</v>
      </c>
      <c r="I28" s="85"/>
    </row>
    <row r="29" ht="28.15" customHeight="1" spans="1:9">
      <c r="A29" s="65"/>
      <c r="B29" s="65" t="s">
        <v>67</v>
      </c>
      <c r="C29" s="66" t="s">
        <v>77</v>
      </c>
      <c r="D29" s="65" t="s">
        <v>78</v>
      </c>
      <c r="E29" s="67" t="s">
        <v>79</v>
      </c>
      <c r="F29" s="68">
        <v>2.38</v>
      </c>
      <c r="G29" s="69">
        <v>2.38</v>
      </c>
      <c r="H29" s="70" t="s">
        <v>46</v>
      </c>
      <c r="I29" s="85"/>
    </row>
    <row r="30" ht="28.15" customHeight="1" spans="1:9">
      <c r="A30" s="65"/>
      <c r="B30" s="65" t="s">
        <v>67</v>
      </c>
      <c r="C30" s="66" t="s">
        <v>80</v>
      </c>
      <c r="D30" s="65" t="s">
        <v>81</v>
      </c>
      <c r="E30" s="67" t="s">
        <v>82</v>
      </c>
      <c r="F30" s="68">
        <v>2.38</v>
      </c>
      <c r="G30" s="69">
        <v>2.38</v>
      </c>
      <c r="H30" s="70" t="s">
        <v>46</v>
      </c>
      <c r="I30" s="85"/>
    </row>
    <row r="31" ht="28.15" customHeight="1" spans="1:9">
      <c r="A31" s="65"/>
      <c r="B31" s="65" t="s">
        <v>67</v>
      </c>
      <c r="C31" s="66" t="s">
        <v>83</v>
      </c>
      <c r="D31" s="65" t="s">
        <v>69</v>
      </c>
      <c r="E31" s="67" t="s">
        <v>84</v>
      </c>
      <c r="F31" s="68">
        <v>2.38</v>
      </c>
      <c r="G31" s="69">
        <v>2.38</v>
      </c>
      <c r="H31" s="70" t="s">
        <v>46</v>
      </c>
      <c r="I31" s="85"/>
    </row>
    <row r="32" ht="60" customHeight="1" spans="1:9">
      <c r="A32" s="65"/>
      <c r="B32" s="65" t="s">
        <v>67</v>
      </c>
      <c r="C32" s="66" t="s">
        <v>85</v>
      </c>
      <c r="D32" s="65" t="s">
        <v>86</v>
      </c>
      <c r="E32" s="67" t="s">
        <v>87</v>
      </c>
      <c r="F32" s="68">
        <v>2.38</v>
      </c>
      <c r="G32" s="69">
        <v>0.79</v>
      </c>
      <c r="H32" s="71" t="s">
        <v>88</v>
      </c>
      <c r="I32" s="86"/>
    </row>
    <row r="33" ht="72" customHeight="1" spans="1:9">
      <c r="A33" s="65"/>
      <c r="B33" s="65" t="s">
        <v>67</v>
      </c>
      <c r="C33" s="66" t="s">
        <v>89</v>
      </c>
      <c r="D33" s="65" t="s">
        <v>86</v>
      </c>
      <c r="E33" s="67" t="s">
        <v>87</v>
      </c>
      <c r="F33" s="68">
        <v>2.38</v>
      </c>
      <c r="G33" s="69">
        <v>0.79</v>
      </c>
      <c r="H33" s="71" t="s">
        <v>90</v>
      </c>
      <c r="I33" s="86"/>
    </row>
    <row r="34" ht="28.15" customHeight="1" spans="1:9">
      <c r="A34" s="65"/>
      <c r="B34" s="65" t="s">
        <v>67</v>
      </c>
      <c r="C34" s="66" t="s">
        <v>91</v>
      </c>
      <c r="D34" s="65" t="s">
        <v>44</v>
      </c>
      <c r="E34" s="67" t="s">
        <v>45</v>
      </c>
      <c r="F34" s="68">
        <v>2.38</v>
      </c>
      <c r="G34" s="69">
        <v>2.38</v>
      </c>
      <c r="H34" s="70" t="s">
        <v>46</v>
      </c>
      <c r="I34" s="85"/>
    </row>
    <row r="35" ht="28.15" customHeight="1" spans="1:9">
      <c r="A35" s="65"/>
      <c r="B35" s="65" t="s">
        <v>67</v>
      </c>
      <c r="C35" s="66" t="s">
        <v>92</v>
      </c>
      <c r="D35" s="65" t="s">
        <v>93</v>
      </c>
      <c r="E35" s="67" t="s">
        <v>45</v>
      </c>
      <c r="F35" s="68">
        <v>2.38</v>
      </c>
      <c r="G35" s="69">
        <v>2.38</v>
      </c>
      <c r="H35" s="70" t="s">
        <v>46</v>
      </c>
      <c r="I35" s="85"/>
    </row>
    <row r="36" ht="28.15" customHeight="1" spans="1:9">
      <c r="A36" s="65"/>
      <c r="B36" s="65" t="s">
        <v>67</v>
      </c>
      <c r="C36" s="66" t="s">
        <v>94</v>
      </c>
      <c r="D36" s="65" t="s">
        <v>93</v>
      </c>
      <c r="E36" s="67" t="s">
        <v>45</v>
      </c>
      <c r="F36" s="68">
        <v>2.38</v>
      </c>
      <c r="G36" s="69">
        <v>2.38</v>
      </c>
      <c r="H36" s="70" t="s">
        <v>46</v>
      </c>
      <c r="I36" s="85"/>
    </row>
    <row r="37" ht="28.15" customHeight="1" spans="1:9">
      <c r="A37" s="65"/>
      <c r="B37" s="65" t="s">
        <v>67</v>
      </c>
      <c r="C37" s="66" t="s">
        <v>95</v>
      </c>
      <c r="D37" s="65" t="s">
        <v>81</v>
      </c>
      <c r="E37" s="67" t="s">
        <v>79</v>
      </c>
      <c r="F37" s="68">
        <v>2.38</v>
      </c>
      <c r="G37" s="69">
        <v>2.38</v>
      </c>
      <c r="H37" s="70" t="s">
        <v>46</v>
      </c>
      <c r="I37" s="85"/>
    </row>
    <row r="38" ht="28.15" customHeight="1" spans="1:9">
      <c r="A38" s="65"/>
      <c r="B38" s="65" t="s">
        <v>67</v>
      </c>
      <c r="C38" s="66" t="s">
        <v>96</v>
      </c>
      <c r="D38" s="65" t="s">
        <v>97</v>
      </c>
      <c r="E38" s="67" t="s">
        <v>45</v>
      </c>
      <c r="F38" s="68">
        <v>2.38</v>
      </c>
      <c r="G38" s="69">
        <v>2.38</v>
      </c>
      <c r="H38" s="70" t="s">
        <v>46</v>
      </c>
      <c r="I38" s="85"/>
    </row>
    <row r="39" ht="72" customHeight="1" spans="1:9">
      <c r="A39" s="72" t="s">
        <v>66</v>
      </c>
      <c r="B39" s="65" t="s">
        <v>98</v>
      </c>
      <c r="C39" s="66" t="s">
        <v>99</v>
      </c>
      <c r="D39" s="65" t="s">
        <v>100</v>
      </c>
      <c r="E39" s="67" t="s">
        <v>101</v>
      </c>
      <c r="F39" s="68">
        <v>2.38</v>
      </c>
      <c r="G39" s="69">
        <v>2.14</v>
      </c>
      <c r="H39" s="71" t="s">
        <v>102</v>
      </c>
      <c r="I39" s="86"/>
    </row>
    <row r="40" ht="28.15" customHeight="1" spans="1:9">
      <c r="A40" s="73"/>
      <c r="B40" s="65" t="s">
        <v>98</v>
      </c>
      <c r="C40" s="66" t="s">
        <v>103</v>
      </c>
      <c r="D40" s="65" t="s">
        <v>69</v>
      </c>
      <c r="E40" s="67" t="s">
        <v>104</v>
      </c>
      <c r="F40" s="68">
        <v>2.38</v>
      </c>
      <c r="G40" s="69">
        <v>2.38</v>
      </c>
      <c r="H40" s="70" t="s">
        <v>46</v>
      </c>
      <c r="I40" s="85"/>
    </row>
    <row r="41" ht="72" customHeight="1" spans="1:9">
      <c r="A41" s="73"/>
      <c r="B41" s="65" t="s">
        <v>98</v>
      </c>
      <c r="C41" s="66" t="s">
        <v>105</v>
      </c>
      <c r="D41" s="65" t="s">
        <v>106</v>
      </c>
      <c r="E41" s="67" t="s">
        <v>107</v>
      </c>
      <c r="F41" s="68">
        <v>2.38</v>
      </c>
      <c r="G41" s="69">
        <v>1.87</v>
      </c>
      <c r="H41" s="71" t="s">
        <v>102</v>
      </c>
      <c r="I41" s="86"/>
    </row>
    <row r="42" ht="28.15" customHeight="1" spans="1:9">
      <c r="A42" s="73"/>
      <c r="B42" s="65" t="s">
        <v>98</v>
      </c>
      <c r="C42" s="66" t="s">
        <v>108</v>
      </c>
      <c r="D42" s="65" t="s">
        <v>109</v>
      </c>
      <c r="E42" s="67" t="s">
        <v>45</v>
      </c>
      <c r="F42" s="68">
        <v>2.38</v>
      </c>
      <c r="G42" s="69">
        <v>2.38</v>
      </c>
      <c r="H42" s="70" t="s">
        <v>46</v>
      </c>
      <c r="I42" s="85"/>
    </row>
    <row r="43" ht="28.15" customHeight="1" spans="1:9">
      <c r="A43" s="73"/>
      <c r="B43" s="65" t="s">
        <v>110</v>
      </c>
      <c r="C43" s="66" t="s">
        <v>111</v>
      </c>
      <c r="D43" s="65" t="s">
        <v>44</v>
      </c>
      <c r="E43" s="67" t="s">
        <v>112</v>
      </c>
      <c r="F43" s="68">
        <v>5</v>
      </c>
      <c r="G43" s="69">
        <v>5</v>
      </c>
      <c r="H43" s="70" t="s">
        <v>46</v>
      </c>
      <c r="I43" s="85"/>
    </row>
    <row r="44" ht="28.15" customHeight="1" spans="1:9">
      <c r="A44" s="73"/>
      <c r="B44" s="65" t="s">
        <v>110</v>
      </c>
      <c r="C44" s="66" t="s">
        <v>113</v>
      </c>
      <c r="D44" s="65" t="s">
        <v>114</v>
      </c>
      <c r="E44" s="67" t="s">
        <v>84</v>
      </c>
      <c r="F44" s="68">
        <v>5</v>
      </c>
      <c r="G44" s="69">
        <v>5</v>
      </c>
      <c r="H44" s="70" t="s">
        <v>46</v>
      </c>
      <c r="I44" s="85"/>
    </row>
    <row r="45" ht="28.15" customHeight="1" spans="1:9">
      <c r="A45" s="73"/>
      <c r="B45" s="65" t="s">
        <v>115</v>
      </c>
      <c r="C45" s="66" t="s">
        <v>116</v>
      </c>
      <c r="D45" s="65" t="s">
        <v>117</v>
      </c>
      <c r="E45" s="67" t="s">
        <v>118</v>
      </c>
      <c r="F45" s="68">
        <v>2.38</v>
      </c>
      <c r="G45" s="69">
        <v>2.38</v>
      </c>
      <c r="H45" s="70" t="s">
        <v>46</v>
      </c>
      <c r="I45" s="85"/>
    </row>
    <row r="46" ht="28.15" customHeight="1" spans="1:9">
      <c r="A46" s="74"/>
      <c r="B46" s="65" t="s">
        <v>115</v>
      </c>
      <c r="C46" s="66" t="s">
        <v>119</v>
      </c>
      <c r="D46" s="65" t="s">
        <v>120</v>
      </c>
      <c r="E46" s="67" t="s">
        <v>121</v>
      </c>
      <c r="F46" s="68">
        <v>2.38</v>
      </c>
      <c r="G46" s="69">
        <v>2.38</v>
      </c>
      <c r="H46" s="70" t="s">
        <v>46</v>
      </c>
      <c r="I46" s="85"/>
    </row>
    <row r="47" ht="28.15" customHeight="1" spans="1:9">
      <c r="A47" s="65" t="s">
        <v>122</v>
      </c>
      <c r="B47" s="65" t="s">
        <v>123</v>
      </c>
      <c r="C47" s="66" t="s">
        <v>124</v>
      </c>
      <c r="D47" s="65" t="s">
        <v>125</v>
      </c>
      <c r="E47" s="67" t="s">
        <v>45</v>
      </c>
      <c r="F47" s="68">
        <v>2</v>
      </c>
      <c r="G47" s="69">
        <v>2</v>
      </c>
      <c r="H47" s="70" t="s">
        <v>46</v>
      </c>
      <c r="I47" s="85"/>
    </row>
    <row r="48" ht="28.15" customHeight="1" spans="1:9">
      <c r="A48" s="65" t="s">
        <v>122</v>
      </c>
      <c r="B48" s="65" t="s">
        <v>123</v>
      </c>
      <c r="C48" s="66" t="s">
        <v>126</v>
      </c>
      <c r="D48" s="65" t="s">
        <v>127</v>
      </c>
      <c r="E48" s="67" t="s">
        <v>45</v>
      </c>
      <c r="F48" s="68">
        <v>2</v>
      </c>
      <c r="G48" s="69">
        <v>2</v>
      </c>
      <c r="H48" s="70" t="s">
        <v>46</v>
      </c>
      <c r="I48" s="85"/>
    </row>
    <row r="49" ht="28.15" customHeight="1" spans="1:9">
      <c r="A49" s="65" t="s">
        <v>122</v>
      </c>
      <c r="B49" s="65" t="s">
        <v>123</v>
      </c>
      <c r="C49" s="66" t="s">
        <v>128</v>
      </c>
      <c r="D49" s="65" t="s">
        <v>44</v>
      </c>
      <c r="E49" s="67" t="s">
        <v>45</v>
      </c>
      <c r="F49" s="68">
        <v>2</v>
      </c>
      <c r="G49" s="69">
        <v>2</v>
      </c>
      <c r="H49" s="70" t="s">
        <v>46</v>
      </c>
      <c r="I49" s="85"/>
    </row>
    <row r="50" ht="28.15" customHeight="1" spans="1:9">
      <c r="A50" s="65" t="s">
        <v>122</v>
      </c>
      <c r="B50" s="65" t="s">
        <v>129</v>
      </c>
      <c r="C50" s="66" t="s">
        <v>130</v>
      </c>
      <c r="D50" s="65" t="s">
        <v>125</v>
      </c>
      <c r="E50" s="67" t="s">
        <v>45</v>
      </c>
      <c r="F50" s="68">
        <v>2</v>
      </c>
      <c r="G50" s="69">
        <v>2</v>
      </c>
      <c r="H50" s="70" t="s">
        <v>46</v>
      </c>
      <c r="I50" s="85"/>
    </row>
    <row r="51" ht="28.15" customHeight="1" spans="1:9">
      <c r="A51" s="65" t="s">
        <v>122</v>
      </c>
      <c r="B51" s="65" t="s">
        <v>131</v>
      </c>
      <c r="C51" s="66" t="s">
        <v>132</v>
      </c>
      <c r="D51" s="65" t="s">
        <v>125</v>
      </c>
      <c r="E51" s="67" t="s">
        <v>45</v>
      </c>
      <c r="F51" s="68">
        <v>2</v>
      </c>
      <c r="G51" s="69">
        <v>2</v>
      </c>
      <c r="H51" s="70" t="s">
        <v>46</v>
      </c>
      <c r="I51" s="85"/>
    </row>
    <row r="52" ht="0.6" hidden="1" customHeight="1" spans="1:9">
      <c r="A52" s="75"/>
      <c r="B52" s="76"/>
      <c r="C52" s="77"/>
      <c r="D52" s="76"/>
      <c r="E52" s="78"/>
      <c r="F52" s="67"/>
      <c r="G52" s="65"/>
      <c r="H52" s="70"/>
      <c r="I52" s="85"/>
    </row>
    <row r="53" ht="23.45" customHeight="1" spans="1:9">
      <c r="A53" s="52" t="s">
        <v>133</v>
      </c>
      <c r="B53" s="49"/>
      <c r="C53" s="49"/>
      <c r="D53" s="49"/>
      <c r="E53" s="79"/>
      <c r="F53" s="80">
        <v>100</v>
      </c>
      <c r="G53" s="81">
        <f>SUM(G14:G52)+H5</f>
        <v>96.07</v>
      </c>
      <c r="H53" s="52" t="s">
        <v>134</v>
      </c>
      <c r="I53" s="79"/>
    </row>
    <row r="54" ht="18" customHeight="1" spans="1:9">
      <c r="A54" s="82" t="s">
        <v>135</v>
      </c>
      <c r="B54" s="82"/>
      <c r="C54" s="82"/>
      <c r="D54" s="82"/>
      <c r="E54" s="82"/>
      <c r="F54" s="82"/>
      <c r="G54" s="82"/>
      <c r="H54" s="82"/>
      <c r="I54" s="82"/>
    </row>
  </sheetData>
  <mergeCells count="67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A53:E53"/>
    <mergeCell ref="H53:I53"/>
    <mergeCell ref="A54:I54"/>
    <mergeCell ref="A4:A7"/>
    <mergeCell ref="A10:A12"/>
    <mergeCell ref="A14:A23"/>
    <mergeCell ref="A24:A38"/>
    <mergeCell ref="A39:A46"/>
    <mergeCell ref="A47:A51"/>
    <mergeCell ref="B14:B17"/>
    <mergeCell ref="B18:B19"/>
    <mergeCell ref="B24:B38"/>
    <mergeCell ref="B39:B42"/>
    <mergeCell ref="B43:B44"/>
    <mergeCell ref="B45:B46"/>
    <mergeCell ref="B47:B49"/>
  </mergeCells>
  <printOptions horizontalCentered="1"/>
  <pageMargins left="0.314583333333333" right="0.314583333333333" top="0.747916666666667" bottom="0.747916666666667" header="0.314583333333333" footer="0.314583333333333"/>
  <pageSetup paperSize="9" scale="62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6" sqref="K6"/>
    </sheetView>
  </sheetViews>
  <sheetFormatPr defaultColWidth="9" defaultRowHeight="13.5"/>
  <cols>
    <col min="1" max="1" width="8.125" style="27" customWidth="1"/>
    <col min="2" max="2" width="18.9083333333333" style="2" customWidth="1"/>
    <col min="3" max="3" width="20.8166666666667" style="2" customWidth="1"/>
    <col min="4" max="4" width="12.625" style="2" customWidth="1"/>
    <col min="5" max="6" width="13.2583333333333" style="2" customWidth="1"/>
    <col min="7" max="11" width="12.625" style="2" customWidth="1"/>
    <col min="12" max="16384" width="9" style="2"/>
  </cols>
  <sheetData>
    <row r="1" ht="57" customHeight="1" spans="1:11">
      <c r="A1" s="3" t="s">
        <v>136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6" customFormat="1" ht="30" customHeight="1" spans="1:11">
      <c r="A2" s="28" t="s">
        <v>137</v>
      </c>
      <c r="B2" s="29" t="s">
        <v>138</v>
      </c>
      <c r="C2" s="30" t="s">
        <v>139</v>
      </c>
      <c r="D2" s="29" t="s">
        <v>140</v>
      </c>
      <c r="E2" s="29"/>
      <c r="F2" s="29"/>
      <c r="G2" s="29"/>
      <c r="H2" s="29"/>
      <c r="I2" s="29"/>
      <c r="J2" s="28" t="s">
        <v>141</v>
      </c>
      <c r="K2" s="28" t="s">
        <v>142</v>
      </c>
    </row>
    <row r="3" s="26" customFormat="1" ht="30" customHeight="1" spans="1:11">
      <c r="A3" s="31"/>
      <c r="B3" s="29"/>
      <c r="C3" s="30"/>
      <c r="D3" s="29" t="s">
        <v>143</v>
      </c>
      <c r="E3" s="29"/>
      <c r="F3" s="29"/>
      <c r="G3" s="29"/>
      <c r="H3" s="29" t="s">
        <v>144</v>
      </c>
      <c r="I3" s="29" t="s">
        <v>145</v>
      </c>
      <c r="J3" s="31"/>
      <c r="K3" s="31"/>
    </row>
    <row r="4" s="26" customFormat="1" ht="30" customHeight="1" spans="1:11">
      <c r="A4" s="32"/>
      <c r="B4" s="29"/>
      <c r="C4" s="30"/>
      <c r="D4" s="30" t="s">
        <v>146</v>
      </c>
      <c r="E4" s="29" t="s">
        <v>147</v>
      </c>
      <c r="F4" s="29" t="s">
        <v>148</v>
      </c>
      <c r="G4" s="29" t="s">
        <v>149</v>
      </c>
      <c r="H4" s="29"/>
      <c r="I4" s="30"/>
      <c r="J4" s="32"/>
      <c r="K4" s="31"/>
    </row>
    <row r="5" ht="30" customHeight="1" spans="1:11">
      <c r="A5" s="33">
        <v>1</v>
      </c>
      <c r="B5" s="27" t="s">
        <v>150</v>
      </c>
      <c r="C5" s="34" t="s">
        <v>151</v>
      </c>
      <c r="D5" s="35">
        <f>SUM(F5+E5)</f>
        <v>169.26</v>
      </c>
      <c r="E5" s="36">
        <v>155</v>
      </c>
      <c r="F5" s="36">
        <v>14.26</v>
      </c>
      <c r="G5" s="36"/>
      <c r="H5" s="33">
        <v>169.26</v>
      </c>
      <c r="I5" s="39">
        <f>H5/D5</f>
        <v>1</v>
      </c>
      <c r="J5" s="33">
        <v>10</v>
      </c>
      <c r="K5" s="33"/>
    </row>
    <row r="6" ht="30" customHeight="1" spans="1:11">
      <c r="A6" s="33">
        <v>2</v>
      </c>
      <c r="B6" s="37" t="s">
        <v>152</v>
      </c>
      <c r="C6" s="34" t="s">
        <v>151</v>
      </c>
      <c r="D6" s="35">
        <f>SUM(F6+E6)</f>
        <v>45.85</v>
      </c>
      <c r="E6" s="35">
        <v>44</v>
      </c>
      <c r="F6" s="33">
        <v>1.85</v>
      </c>
      <c r="G6" s="33"/>
      <c r="H6" s="33">
        <v>45.85</v>
      </c>
      <c r="I6" s="39">
        <f>H6/D6</f>
        <v>1</v>
      </c>
      <c r="J6" s="33">
        <v>10</v>
      </c>
      <c r="K6" s="33"/>
    </row>
    <row r="7" ht="30" customHeight="1" spans="1:11">
      <c r="A7" s="37"/>
      <c r="C7" s="34"/>
      <c r="D7" s="35"/>
      <c r="E7" s="33"/>
      <c r="F7" s="33"/>
      <c r="G7" s="33"/>
      <c r="H7" s="33"/>
      <c r="I7" s="40"/>
      <c r="J7" s="33"/>
      <c r="K7" s="33"/>
    </row>
    <row r="8" ht="30" customHeight="1" spans="1:11">
      <c r="A8" s="33"/>
      <c r="B8" s="37"/>
      <c r="C8" s="34"/>
      <c r="D8" s="35"/>
      <c r="E8" s="33"/>
      <c r="F8" s="33"/>
      <c r="G8" s="33"/>
      <c r="H8" s="27"/>
      <c r="I8" s="40"/>
      <c r="J8" s="33"/>
      <c r="K8" s="33"/>
    </row>
    <row r="9" ht="30" customHeight="1" spans="1:11">
      <c r="A9" s="33"/>
      <c r="B9" s="38"/>
      <c r="C9" s="38"/>
      <c r="D9" s="33"/>
      <c r="E9" s="33"/>
      <c r="F9" s="33"/>
      <c r="G9" s="33"/>
      <c r="H9" s="33"/>
      <c r="I9" s="33"/>
      <c r="J9" s="33"/>
      <c r="K9" s="33"/>
    </row>
    <row r="10" ht="30" customHeight="1" spans="1:11">
      <c r="A10" s="33"/>
      <c r="B10" s="38"/>
      <c r="C10" s="38"/>
      <c r="D10" s="33"/>
      <c r="E10" s="33"/>
      <c r="F10" s="33"/>
      <c r="G10" s="33"/>
      <c r="H10" s="33"/>
      <c r="I10" s="33"/>
      <c r="J10" s="33"/>
      <c r="K10" s="33"/>
    </row>
    <row r="11" ht="30" customHeight="1" spans="1:11">
      <c r="A11" s="33"/>
      <c r="B11" s="38"/>
      <c r="C11" s="38"/>
      <c r="D11" s="33"/>
      <c r="E11" s="33"/>
      <c r="F11" s="33"/>
      <c r="G11" s="33"/>
      <c r="H11" s="33"/>
      <c r="I11" s="33"/>
      <c r="J11" s="33"/>
      <c r="K11" s="33"/>
    </row>
    <row r="12" ht="30" customHeight="1" spans="1:11">
      <c r="A12" s="33"/>
      <c r="B12" s="38"/>
      <c r="C12" s="38"/>
      <c r="D12" s="33"/>
      <c r="E12" s="33"/>
      <c r="F12" s="33"/>
      <c r="G12" s="33"/>
      <c r="H12" s="33"/>
      <c r="I12" s="33"/>
      <c r="J12" s="33"/>
      <c r="K12" s="33"/>
    </row>
    <row r="13" ht="30" customHeight="1" spans="1:11">
      <c r="A13" s="33"/>
      <c r="B13" s="37" t="s">
        <v>133</v>
      </c>
      <c r="C13" s="38"/>
      <c r="D13" s="33">
        <f t="shared" ref="D13:H13" si="0">SUM(D5:D12)</f>
        <v>215.11</v>
      </c>
      <c r="E13" s="33">
        <f t="shared" si="0"/>
        <v>199</v>
      </c>
      <c r="F13" s="33">
        <f t="shared" si="0"/>
        <v>16.11</v>
      </c>
      <c r="G13" s="33"/>
      <c r="H13" s="33">
        <f t="shared" si="0"/>
        <v>215.11</v>
      </c>
      <c r="I13" s="41"/>
      <c r="J13" s="33"/>
      <c r="K13" s="3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zoomScale="70" zoomScaleNormal="70" topLeftCell="A26" workbookViewId="0">
      <selection activeCell="Q63" sqref="Q63"/>
    </sheetView>
  </sheetViews>
  <sheetFormatPr defaultColWidth="9" defaultRowHeight="13.5"/>
  <cols>
    <col min="1" max="1" width="13.375" style="2" customWidth="1"/>
    <col min="2" max="2" width="7.375" style="2" customWidth="1"/>
    <col min="3" max="3" width="10.5416666666667" style="2" customWidth="1"/>
    <col min="4" max="4" width="16.7583333333333" style="2" customWidth="1"/>
    <col min="5" max="5" width="10.1833333333333" style="2" customWidth="1"/>
    <col min="6" max="6" width="14.6333333333333" style="2" customWidth="1"/>
    <col min="7" max="7" width="12.6333333333333" style="2" customWidth="1"/>
    <col min="8" max="8" width="13.5" style="2" customWidth="1"/>
    <col min="9" max="9" width="12.875" style="2" customWidth="1"/>
    <col min="10" max="10" width="6.5" style="2" customWidth="1"/>
    <col min="11" max="11" width="15.6333333333333" style="2" customWidth="1"/>
    <col min="12" max="16384" width="9" style="2"/>
  </cols>
  <sheetData>
    <row r="1" s="1" customFormat="1" ht="56.65" customHeight="1" spans="1:11">
      <c r="A1" s="3" t="s">
        <v>153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154</v>
      </c>
      <c r="B2" s="4" t="s">
        <v>155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156</v>
      </c>
      <c r="B3" s="4" t="s">
        <v>151</v>
      </c>
      <c r="C3" s="4"/>
      <c r="D3" s="4"/>
      <c r="E3" s="4" t="s">
        <v>157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140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31" customHeight="1" spans="1:11">
      <c r="A5" s="4"/>
      <c r="B5" s="4"/>
      <c r="C5" s="5" t="s">
        <v>158</v>
      </c>
      <c r="D5" s="4" t="s">
        <v>17</v>
      </c>
      <c r="E5" s="4"/>
      <c r="F5" s="4" t="s">
        <v>159</v>
      </c>
      <c r="G5" s="4"/>
      <c r="H5" s="4" t="s">
        <v>160</v>
      </c>
      <c r="I5" s="4" t="s">
        <v>20</v>
      </c>
      <c r="J5" s="4"/>
      <c r="K5" s="4" t="s">
        <v>21</v>
      </c>
    </row>
    <row r="6" ht="27" customHeight="1" spans="1:11">
      <c r="A6" s="4" t="s">
        <v>161</v>
      </c>
      <c r="B6" s="4"/>
      <c r="C6" s="4">
        <v>125</v>
      </c>
      <c r="D6" s="4">
        <v>169.26</v>
      </c>
      <c r="E6" s="4"/>
      <c r="F6" s="4">
        <v>169.26</v>
      </c>
      <c r="G6" s="4"/>
      <c r="H6" s="4">
        <v>169.26</v>
      </c>
      <c r="I6" s="4" t="s">
        <v>23</v>
      </c>
      <c r="J6" s="4"/>
      <c r="K6" s="4">
        <v>10</v>
      </c>
    </row>
    <row r="7" ht="27" customHeight="1" spans="1:11">
      <c r="A7" s="4" t="s">
        <v>162</v>
      </c>
      <c r="B7" s="4"/>
      <c r="C7" s="4">
        <v>125</v>
      </c>
      <c r="D7" s="4">
        <v>169.26</v>
      </c>
      <c r="E7" s="4"/>
      <c r="F7" s="4">
        <v>169.26</v>
      </c>
      <c r="G7" s="4"/>
      <c r="H7" s="4">
        <v>169.26</v>
      </c>
      <c r="I7" s="4" t="s">
        <v>25</v>
      </c>
      <c r="J7" s="4"/>
      <c r="K7" s="4"/>
    </row>
    <row r="8" ht="27" customHeight="1" spans="1:11">
      <c r="A8" s="4" t="s">
        <v>163</v>
      </c>
      <c r="B8" s="4"/>
      <c r="C8" s="4" t="s">
        <v>46</v>
      </c>
      <c r="D8" s="4" t="s">
        <v>46</v>
      </c>
      <c r="E8" s="4"/>
      <c r="F8" s="4" t="s">
        <v>46</v>
      </c>
      <c r="G8" s="4"/>
      <c r="H8" s="4"/>
      <c r="I8" s="4" t="s">
        <v>25</v>
      </c>
      <c r="J8" s="4"/>
      <c r="K8" s="4"/>
    </row>
    <row r="9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1"/>
    </row>
    <row r="10" ht="24" customHeight="1" spans="1:11">
      <c r="A10" s="9" t="s">
        <v>164</v>
      </c>
      <c r="B10" s="9" t="s">
        <v>29</v>
      </c>
      <c r="C10" s="9"/>
      <c r="D10" s="9"/>
      <c r="E10" s="9"/>
      <c r="F10" s="9" t="s">
        <v>165</v>
      </c>
      <c r="G10" s="9"/>
      <c r="H10" s="9"/>
      <c r="I10" s="9"/>
      <c r="J10" s="9"/>
      <c r="K10" s="9"/>
    </row>
    <row r="11" ht="49" customHeight="1" spans="1:11">
      <c r="A11" s="9"/>
      <c r="B11" s="10" t="s">
        <v>166</v>
      </c>
      <c r="C11" s="10"/>
      <c r="D11" s="10"/>
      <c r="E11" s="10"/>
      <c r="F11" s="10" t="s">
        <v>167</v>
      </c>
      <c r="G11" s="10"/>
      <c r="H11" s="10"/>
      <c r="I11" s="10"/>
      <c r="J11" s="10"/>
      <c r="K11" s="10"/>
    </row>
    <row r="12" ht="24" customHeight="1" spans="1:11">
      <c r="A12" s="9" t="s">
        <v>35</v>
      </c>
      <c r="B12" s="9" t="s">
        <v>36</v>
      </c>
      <c r="C12" s="9"/>
      <c r="D12" s="9" t="s">
        <v>37</v>
      </c>
      <c r="E12" s="9"/>
      <c r="F12" s="9" t="s">
        <v>38</v>
      </c>
      <c r="G12" s="9" t="s">
        <v>39</v>
      </c>
      <c r="H12" s="9" t="s">
        <v>168</v>
      </c>
      <c r="I12" s="9" t="s">
        <v>169</v>
      </c>
      <c r="J12" s="9" t="s">
        <v>170</v>
      </c>
      <c r="K12" s="9"/>
    </row>
    <row r="13" ht="27" customHeight="1" spans="1:11">
      <c r="A13" s="11" t="s">
        <v>171</v>
      </c>
      <c r="B13" s="12" t="s">
        <v>172</v>
      </c>
      <c r="C13" s="12"/>
      <c r="D13" s="13" t="s">
        <v>96</v>
      </c>
      <c r="E13" s="13"/>
      <c r="F13" s="12" t="s">
        <v>173</v>
      </c>
      <c r="G13" s="12" t="s">
        <v>45</v>
      </c>
      <c r="H13" s="15">
        <v>20</v>
      </c>
      <c r="I13" s="15">
        <v>20</v>
      </c>
      <c r="J13" s="13" t="s">
        <v>46</v>
      </c>
      <c r="K13" s="13"/>
    </row>
    <row r="14" ht="27" customHeight="1" spans="1:11">
      <c r="A14" s="11" t="s">
        <v>171</v>
      </c>
      <c r="B14" s="12" t="s">
        <v>174</v>
      </c>
      <c r="C14" s="12"/>
      <c r="D14" s="13" t="s">
        <v>46</v>
      </c>
      <c r="E14" s="13"/>
      <c r="F14" s="12" t="s">
        <v>46</v>
      </c>
      <c r="G14" s="12" t="s">
        <v>46</v>
      </c>
      <c r="H14" s="12" t="s">
        <v>46</v>
      </c>
      <c r="I14" s="12" t="s">
        <v>46</v>
      </c>
      <c r="J14" s="13" t="s">
        <v>46</v>
      </c>
      <c r="K14" s="13"/>
    </row>
    <row r="15" ht="27" customHeight="1" spans="1:11">
      <c r="A15" s="11" t="s">
        <v>171</v>
      </c>
      <c r="B15" s="12" t="s">
        <v>175</v>
      </c>
      <c r="C15" s="12"/>
      <c r="D15" s="13" t="s">
        <v>46</v>
      </c>
      <c r="E15" s="13"/>
      <c r="F15" s="12" t="s">
        <v>46</v>
      </c>
      <c r="G15" s="12" t="s">
        <v>46</v>
      </c>
      <c r="H15" s="12" t="s">
        <v>46</v>
      </c>
      <c r="I15" s="12" t="s">
        <v>46</v>
      </c>
      <c r="J15" s="13" t="s">
        <v>46</v>
      </c>
      <c r="K15" s="13"/>
    </row>
    <row r="16" ht="27" customHeight="1" spans="1:11">
      <c r="A16" s="11" t="s">
        <v>176</v>
      </c>
      <c r="B16" s="12" t="s">
        <v>177</v>
      </c>
      <c r="C16" s="12"/>
      <c r="D16" s="13" t="s">
        <v>178</v>
      </c>
      <c r="E16" s="13"/>
      <c r="F16" s="12" t="s">
        <v>81</v>
      </c>
      <c r="G16" s="12" t="s">
        <v>79</v>
      </c>
      <c r="H16" s="15">
        <v>3.37</v>
      </c>
      <c r="I16" s="15">
        <v>3.37</v>
      </c>
      <c r="J16" s="13" t="s">
        <v>46</v>
      </c>
      <c r="K16" s="13"/>
    </row>
    <row r="17" ht="27" customHeight="1" spans="1:11">
      <c r="A17" s="11" t="s">
        <v>176</v>
      </c>
      <c r="B17" s="12" t="s">
        <v>177</v>
      </c>
      <c r="C17" s="12"/>
      <c r="D17" s="13" t="s">
        <v>179</v>
      </c>
      <c r="E17" s="13"/>
      <c r="F17" s="12" t="s">
        <v>180</v>
      </c>
      <c r="G17" s="12" t="s">
        <v>180</v>
      </c>
      <c r="H17" s="15">
        <v>3.33</v>
      </c>
      <c r="I17" s="15">
        <v>3.33</v>
      </c>
      <c r="J17" s="13" t="s">
        <v>46</v>
      </c>
      <c r="K17" s="13"/>
    </row>
    <row r="18" ht="27" customHeight="1" spans="1:11">
      <c r="A18" s="11" t="s">
        <v>176</v>
      </c>
      <c r="B18" s="12" t="s">
        <v>177</v>
      </c>
      <c r="C18" s="12"/>
      <c r="D18" s="13" t="s">
        <v>181</v>
      </c>
      <c r="E18" s="13"/>
      <c r="F18" s="12" t="s">
        <v>182</v>
      </c>
      <c r="G18" s="12" t="s">
        <v>182</v>
      </c>
      <c r="H18" s="15">
        <v>3.33</v>
      </c>
      <c r="I18" s="15">
        <v>3.33</v>
      </c>
      <c r="J18" s="13" t="s">
        <v>46</v>
      </c>
      <c r="K18" s="13"/>
    </row>
    <row r="19" ht="27" customHeight="1" spans="1:11">
      <c r="A19" s="11" t="s">
        <v>176</v>
      </c>
      <c r="B19" s="12" t="s">
        <v>177</v>
      </c>
      <c r="C19" s="12"/>
      <c r="D19" s="13" t="s">
        <v>183</v>
      </c>
      <c r="E19" s="13"/>
      <c r="F19" s="12" t="s">
        <v>44</v>
      </c>
      <c r="G19" s="12" t="s">
        <v>45</v>
      </c>
      <c r="H19" s="15">
        <v>3.33</v>
      </c>
      <c r="I19" s="15">
        <v>3.33</v>
      </c>
      <c r="J19" s="13" t="s">
        <v>46</v>
      </c>
      <c r="K19" s="13"/>
    </row>
    <row r="20" ht="27" customHeight="1" spans="1:11">
      <c r="A20" s="11" t="s">
        <v>176</v>
      </c>
      <c r="B20" s="12" t="s">
        <v>184</v>
      </c>
      <c r="C20" s="12"/>
      <c r="D20" s="13" t="s">
        <v>185</v>
      </c>
      <c r="E20" s="13"/>
      <c r="F20" s="12" t="s">
        <v>45</v>
      </c>
      <c r="G20" s="12" t="s">
        <v>45</v>
      </c>
      <c r="H20" s="15">
        <v>3.33</v>
      </c>
      <c r="I20" s="15">
        <v>3.33</v>
      </c>
      <c r="J20" s="13" t="s">
        <v>46</v>
      </c>
      <c r="K20" s="13"/>
    </row>
    <row r="21" ht="27" customHeight="1" spans="1:11">
      <c r="A21" s="11" t="s">
        <v>176</v>
      </c>
      <c r="B21" s="12" t="s">
        <v>184</v>
      </c>
      <c r="C21" s="12"/>
      <c r="D21" s="13" t="s">
        <v>186</v>
      </c>
      <c r="E21" s="13"/>
      <c r="F21" s="12" t="s">
        <v>45</v>
      </c>
      <c r="G21" s="12" t="s">
        <v>45</v>
      </c>
      <c r="H21" s="15">
        <v>3.33</v>
      </c>
      <c r="I21" s="15">
        <v>3.33</v>
      </c>
      <c r="J21" s="13" t="s">
        <v>46</v>
      </c>
      <c r="K21" s="13"/>
    </row>
    <row r="22" ht="27" customHeight="1" spans="1:11">
      <c r="A22" s="11" t="s">
        <v>176</v>
      </c>
      <c r="B22" s="12" t="s">
        <v>184</v>
      </c>
      <c r="C22" s="12"/>
      <c r="D22" s="13" t="s">
        <v>187</v>
      </c>
      <c r="E22" s="13"/>
      <c r="F22" s="12" t="s">
        <v>45</v>
      </c>
      <c r="G22" s="12" t="s">
        <v>45</v>
      </c>
      <c r="H22" s="15">
        <v>3.33</v>
      </c>
      <c r="I22" s="15">
        <v>3.33</v>
      </c>
      <c r="J22" s="13" t="s">
        <v>46</v>
      </c>
      <c r="K22" s="13"/>
    </row>
    <row r="23" ht="27" customHeight="1" spans="1:11">
      <c r="A23" s="11" t="s">
        <v>176</v>
      </c>
      <c r="B23" s="12" t="s">
        <v>184</v>
      </c>
      <c r="C23" s="12"/>
      <c r="D23" s="13" t="s">
        <v>80</v>
      </c>
      <c r="E23" s="13"/>
      <c r="F23" s="12" t="s">
        <v>81</v>
      </c>
      <c r="G23" s="25">
        <v>0.931</v>
      </c>
      <c r="H23" s="15">
        <v>3.33</v>
      </c>
      <c r="I23" s="15">
        <v>3.33</v>
      </c>
      <c r="J23" s="13" t="s">
        <v>46</v>
      </c>
      <c r="K23" s="13"/>
    </row>
    <row r="24" ht="27" customHeight="1" spans="1:11">
      <c r="A24" s="11" t="s">
        <v>176</v>
      </c>
      <c r="B24" s="12" t="s">
        <v>188</v>
      </c>
      <c r="C24" s="12"/>
      <c r="D24" s="13" t="s">
        <v>189</v>
      </c>
      <c r="E24" s="13"/>
      <c r="F24" s="12" t="s">
        <v>45</v>
      </c>
      <c r="G24" s="12" t="s">
        <v>45</v>
      </c>
      <c r="H24" s="15">
        <v>3.33</v>
      </c>
      <c r="I24" s="15">
        <v>3.33</v>
      </c>
      <c r="J24" s="13" t="s">
        <v>46</v>
      </c>
      <c r="K24" s="13"/>
    </row>
    <row r="25" ht="27" customHeight="1" spans="1:11">
      <c r="A25" s="11" t="s">
        <v>176</v>
      </c>
      <c r="B25" s="12" t="s">
        <v>188</v>
      </c>
      <c r="C25" s="12"/>
      <c r="D25" s="13" t="s">
        <v>95</v>
      </c>
      <c r="E25" s="13"/>
      <c r="F25" s="12" t="s">
        <v>81</v>
      </c>
      <c r="G25" s="12" t="s">
        <v>79</v>
      </c>
      <c r="H25" s="15">
        <v>3.33</v>
      </c>
      <c r="I25" s="15">
        <v>3.33</v>
      </c>
      <c r="J25" s="13" t="s">
        <v>46</v>
      </c>
      <c r="K25" s="13"/>
    </row>
    <row r="26" ht="27" customHeight="1" spans="1:11">
      <c r="A26" s="11" t="s">
        <v>176</v>
      </c>
      <c r="B26" s="12" t="s">
        <v>188</v>
      </c>
      <c r="C26" s="12"/>
      <c r="D26" s="13" t="s">
        <v>190</v>
      </c>
      <c r="E26" s="13"/>
      <c r="F26" s="12" t="s">
        <v>93</v>
      </c>
      <c r="G26" s="12" t="s">
        <v>45</v>
      </c>
      <c r="H26" s="15">
        <v>3.33</v>
      </c>
      <c r="I26" s="15">
        <v>3.33</v>
      </c>
      <c r="J26" s="13" t="s">
        <v>46</v>
      </c>
      <c r="K26" s="13"/>
    </row>
    <row r="27" ht="27" customHeight="1" spans="1:11">
      <c r="A27" s="11" t="s">
        <v>176</v>
      </c>
      <c r="B27" s="12" t="s">
        <v>188</v>
      </c>
      <c r="C27" s="12"/>
      <c r="D27" s="13" t="s">
        <v>191</v>
      </c>
      <c r="E27" s="13"/>
      <c r="F27" s="12" t="s">
        <v>93</v>
      </c>
      <c r="G27" s="12" t="s">
        <v>45</v>
      </c>
      <c r="H27" s="15">
        <v>3.33</v>
      </c>
      <c r="I27" s="15">
        <v>3.33</v>
      </c>
      <c r="J27" s="13" t="s">
        <v>46</v>
      </c>
      <c r="K27" s="13"/>
    </row>
    <row r="28" ht="27" customHeight="1" spans="1:11">
      <c r="A28" s="11" t="s">
        <v>192</v>
      </c>
      <c r="B28" s="12" t="s">
        <v>193</v>
      </c>
      <c r="C28" s="12"/>
      <c r="D28" s="13" t="s">
        <v>194</v>
      </c>
      <c r="E28" s="13"/>
      <c r="F28" s="12" t="s">
        <v>195</v>
      </c>
      <c r="G28" s="12" t="s">
        <v>45</v>
      </c>
      <c r="H28" s="15">
        <v>5</v>
      </c>
      <c r="I28" s="15">
        <v>5</v>
      </c>
      <c r="J28" s="13" t="s">
        <v>46</v>
      </c>
      <c r="K28" s="13"/>
    </row>
    <row r="29" ht="27" customHeight="1" spans="1:11">
      <c r="A29" s="11" t="s">
        <v>192</v>
      </c>
      <c r="B29" s="12" t="s">
        <v>196</v>
      </c>
      <c r="C29" s="12"/>
      <c r="D29" s="13" t="s">
        <v>197</v>
      </c>
      <c r="E29" s="13"/>
      <c r="F29" s="12" t="s">
        <v>198</v>
      </c>
      <c r="G29" s="12" t="s">
        <v>45</v>
      </c>
      <c r="H29" s="15">
        <v>5</v>
      </c>
      <c r="I29" s="15">
        <v>5</v>
      </c>
      <c r="J29" s="13" t="s">
        <v>46</v>
      </c>
      <c r="K29" s="13"/>
    </row>
    <row r="30" ht="27" customHeight="1" spans="1:11">
      <c r="A30" s="11" t="s">
        <v>192</v>
      </c>
      <c r="B30" s="12" t="s">
        <v>196</v>
      </c>
      <c r="C30" s="12"/>
      <c r="D30" s="13" t="s">
        <v>199</v>
      </c>
      <c r="E30" s="13"/>
      <c r="F30" s="12" t="s">
        <v>200</v>
      </c>
      <c r="G30" s="12" t="s">
        <v>45</v>
      </c>
      <c r="H30" s="15">
        <v>5</v>
      </c>
      <c r="I30" s="15">
        <v>5</v>
      </c>
      <c r="J30" s="13" t="s">
        <v>46</v>
      </c>
      <c r="K30" s="13"/>
    </row>
    <row r="31" ht="27" customHeight="1" spans="1:11">
      <c r="A31" s="11" t="s">
        <v>192</v>
      </c>
      <c r="B31" s="12" t="s">
        <v>201</v>
      </c>
      <c r="C31" s="12"/>
      <c r="D31" s="13" t="s">
        <v>202</v>
      </c>
      <c r="E31" s="13"/>
      <c r="F31" s="12" t="s">
        <v>203</v>
      </c>
      <c r="G31" s="12" t="s">
        <v>45</v>
      </c>
      <c r="H31" s="15">
        <v>5</v>
      </c>
      <c r="I31" s="15">
        <v>5</v>
      </c>
      <c r="J31" s="13" t="s">
        <v>46</v>
      </c>
      <c r="K31" s="13"/>
    </row>
    <row r="32" ht="27" customHeight="1" spans="1:11">
      <c r="A32" s="11" t="s">
        <v>204</v>
      </c>
      <c r="B32" s="12" t="s">
        <v>205</v>
      </c>
      <c r="C32" s="12"/>
      <c r="D32" s="13" t="s">
        <v>206</v>
      </c>
      <c r="E32" s="13"/>
      <c r="F32" s="12" t="s">
        <v>81</v>
      </c>
      <c r="G32" s="12" t="s">
        <v>112</v>
      </c>
      <c r="H32" s="15">
        <v>5</v>
      </c>
      <c r="I32" s="15">
        <v>5</v>
      </c>
      <c r="J32" s="13" t="s">
        <v>46</v>
      </c>
      <c r="K32" s="13"/>
    </row>
    <row r="33" ht="27" customHeight="1" spans="1:11">
      <c r="A33" s="11" t="s">
        <v>204</v>
      </c>
      <c r="B33" s="12" t="s">
        <v>205</v>
      </c>
      <c r="C33" s="12"/>
      <c r="D33" s="13" t="s">
        <v>207</v>
      </c>
      <c r="E33" s="13"/>
      <c r="F33" s="12" t="s">
        <v>81</v>
      </c>
      <c r="G33" s="12" t="s">
        <v>84</v>
      </c>
      <c r="H33" s="15">
        <v>5</v>
      </c>
      <c r="I33" s="15">
        <v>5</v>
      </c>
      <c r="J33" s="13" t="s">
        <v>46</v>
      </c>
      <c r="K33" s="13"/>
    </row>
    <row r="34" ht="12" hidden="1" customHeight="1" spans="1:11">
      <c r="A34" s="12"/>
      <c r="B34" s="12"/>
      <c r="C34" s="12"/>
      <c r="D34" s="13"/>
      <c r="E34" s="12"/>
      <c r="F34" s="12"/>
      <c r="G34" s="12"/>
      <c r="H34" s="12"/>
      <c r="I34" s="12"/>
      <c r="J34" s="12"/>
      <c r="K34" s="13"/>
    </row>
    <row r="35" ht="21" customHeight="1" spans="1:11">
      <c r="A35" s="16" t="s">
        <v>208</v>
      </c>
      <c r="B35" s="16"/>
      <c r="C35" s="16"/>
      <c r="D35" s="16"/>
      <c r="E35" s="16"/>
      <c r="F35" s="16"/>
      <c r="G35" s="16"/>
      <c r="H35" s="17">
        <v>100</v>
      </c>
      <c r="I35" s="11">
        <f>SUM(I13:I34)+K6</f>
        <v>100</v>
      </c>
      <c r="J35" s="11" t="s">
        <v>134</v>
      </c>
      <c r="K35" s="11"/>
    </row>
    <row r="36" ht="17.45" hidden="1" customHeight="1" spans="1:11">
      <c r="A36" s="16"/>
      <c r="B36" s="16"/>
      <c r="C36" s="16"/>
      <c r="D36" s="16"/>
      <c r="E36" s="16"/>
      <c r="F36" s="16"/>
      <c r="G36" s="18"/>
      <c r="H36" s="18"/>
      <c r="I36" s="23"/>
      <c r="J36" s="23"/>
      <c r="K36" s="24"/>
    </row>
    <row r="37" spans="1:11">
      <c r="A37" s="19" t="s">
        <v>209</v>
      </c>
      <c r="B37" s="20" t="s">
        <v>210</v>
      </c>
      <c r="C37" s="20"/>
      <c r="D37" s="20"/>
      <c r="E37" s="20"/>
      <c r="F37" s="20"/>
      <c r="G37" s="20"/>
      <c r="H37" s="20"/>
      <c r="I37" s="20"/>
      <c r="J37" s="20"/>
      <c r="K37" s="20"/>
    </row>
  </sheetData>
  <mergeCells count="89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rintOptions horizontalCentered="1"/>
  <pageMargins left="0.314583333333333" right="0.314583333333333" top="0.747916666666667" bottom="0.747916666666667" header="0.314583333333333" footer="0.314583333333333"/>
  <pageSetup paperSize="9" scale="7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zoomScale="70" zoomScaleNormal="70" workbookViewId="0">
      <selection activeCell="D18" sqref="D18:E18"/>
    </sheetView>
  </sheetViews>
  <sheetFormatPr defaultColWidth="9" defaultRowHeight="13.5"/>
  <cols>
    <col min="1" max="1" width="13.375" style="2" customWidth="1"/>
    <col min="2" max="2" width="7.375" style="2" customWidth="1"/>
    <col min="3" max="3" width="11.7583333333333" style="2" customWidth="1"/>
    <col min="4" max="4" width="16.7583333333333" style="2" customWidth="1"/>
    <col min="5" max="5" width="9.75833333333333" style="2" customWidth="1"/>
    <col min="6" max="6" width="14.5" style="2" customWidth="1"/>
    <col min="7" max="7" width="11.2583333333333" style="2" customWidth="1"/>
    <col min="8" max="8" width="13.5" style="2" customWidth="1"/>
    <col min="9" max="9" width="12.875" style="2" customWidth="1"/>
    <col min="10" max="10" width="6.5" style="2" customWidth="1"/>
    <col min="11" max="11" width="16.5" style="2" customWidth="1"/>
    <col min="12" max="16384" width="9" style="2"/>
  </cols>
  <sheetData>
    <row r="1" s="1" customFormat="1" ht="56.65" customHeight="1" spans="1:11">
      <c r="A1" s="3" t="s">
        <v>153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154</v>
      </c>
      <c r="B2" s="4" t="s">
        <v>211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156</v>
      </c>
      <c r="B3" s="4" t="s">
        <v>151</v>
      </c>
      <c r="C3" s="4"/>
      <c r="D3" s="4"/>
      <c r="E3" s="4" t="s">
        <v>157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140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158</v>
      </c>
      <c r="D5" s="4" t="s">
        <v>17</v>
      </c>
      <c r="E5" s="4"/>
      <c r="F5" s="4" t="s">
        <v>159</v>
      </c>
      <c r="G5" s="4"/>
      <c r="H5" s="4" t="s">
        <v>160</v>
      </c>
      <c r="I5" s="4" t="s">
        <v>20</v>
      </c>
      <c r="J5" s="4"/>
      <c r="K5" s="4" t="s">
        <v>21</v>
      </c>
    </row>
    <row r="6" ht="27" customHeight="1" spans="1:11">
      <c r="A6" s="4" t="s">
        <v>161</v>
      </c>
      <c r="B6" s="4"/>
      <c r="C6" s="6">
        <v>44</v>
      </c>
      <c r="D6" s="4">
        <v>45.85</v>
      </c>
      <c r="E6" s="4"/>
      <c r="F6" s="4">
        <v>45.85</v>
      </c>
      <c r="G6" s="4"/>
      <c r="H6" s="7">
        <f>F6/D6</f>
        <v>1</v>
      </c>
      <c r="I6" s="4" t="s">
        <v>23</v>
      </c>
      <c r="J6" s="4"/>
      <c r="K6" s="4">
        <v>10</v>
      </c>
    </row>
    <row r="7" ht="27" customHeight="1" spans="1:11">
      <c r="A7" s="4" t="s">
        <v>162</v>
      </c>
      <c r="B7" s="4"/>
      <c r="C7" s="6">
        <v>44</v>
      </c>
      <c r="D7" s="4">
        <v>45.85</v>
      </c>
      <c r="E7" s="4"/>
      <c r="F7" s="4">
        <v>45.85</v>
      </c>
      <c r="G7" s="4"/>
      <c r="H7" s="7">
        <f>F7/D7</f>
        <v>1</v>
      </c>
      <c r="I7" s="4" t="s">
        <v>25</v>
      </c>
      <c r="J7" s="4"/>
      <c r="K7" s="4"/>
    </row>
    <row r="8" ht="27" customHeight="1" spans="1:11">
      <c r="A8" s="4" t="s">
        <v>163</v>
      </c>
      <c r="B8" s="4"/>
      <c r="C8" s="4" t="s">
        <v>46</v>
      </c>
      <c r="D8" s="4" t="s">
        <v>46</v>
      </c>
      <c r="E8" s="4"/>
      <c r="F8" s="4" t="s">
        <v>46</v>
      </c>
      <c r="G8" s="4"/>
      <c r="H8" s="4" t="s">
        <v>26</v>
      </c>
      <c r="I8" s="4" t="s">
        <v>25</v>
      </c>
      <c r="J8" s="4"/>
      <c r="K8" s="4"/>
    </row>
    <row r="9" ht="1.9" hidden="1" customHeight="1" spans="1:12">
      <c r="A9" s="4"/>
      <c r="B9" s="4"/>
      <c r="C9" s="8"/>
      <c r="D9" s="8"/>
      <c r="E9" s="8"/>
      <c r="F9" s="8"/>
      <c r="G9" s="4"/>
      <c r="H9" s="4"/>
      <c r="I9" s="4"/>
      <c r="J9" s="4"/>
      <c r="K9" s="8"/>
      <c r="L9" s="21"/>
    </row>
    <row r="10" ht="24" customHeight="1" spans="1:11">
      <c r="A10" s="9" t="s">
        <v>164</v>
      </c>
      <c r="B10" s="9" t="s">
        <v>29</v>
      </c>
      <c r="C10" s="9"/>
      <c r="D10" s="9"/>
      <c r="E10" s="9"/>
      <c r="F10" s="9" t="s">
        <v>165</v>
      </c>
      <c r="G10" s="9"/>
      <c r="H10" s="9"/>
      <c r="I10" s="9"/>
      <c r="J10" s="9"/>
      <c r="K10" s="9"/>
    </row>
    <row r="11" ht="80" customHeight="1" spans="1:11">
      <c r="A11" s="9"/>
      <c r="B11" s="10" t="s">
        <v>212</v>
      </c>
      <c r="C11" s="10"/>
      <c r="D11" s="10"/>
      <c r="E11" s="10"/>
      <c r="F11" s="10" t="s">
        <v>213</v>
      </c>
      <c r="G11" s="10"/>
      <c r="H11" s="10"/>
      <c r="I11" s="10"/>
      <c r="J11" s="10"/>
      <c r="K11" s="10"/>
    </row>
    <row r="12" ht="24" customHeight="1" spans="1:11">
      <c r="A12" s="9" t="s">
        <v>35</v>
      </c>
      <c r="B12" s="9" t="s">
        <v>36</v>
      </c>
      <c r="C12" s="9"/>
      <c r="D12" s="9" t="s">
        <v>37</v>
      </c>
      <c r="E12" s="9"/>
      <c r="F12" s="9" t="s">
        <v>38</v>
      </c>
      <c r="G12" s="9" t="s">
        <v>39</v>
      </c>
      <c r="H12" s="9" t="s">
        <v>168</v>
      </c>
      <c r="I12" s="9" t="s">
        <v>169</v>
      </c>
      <c r="J12" s="9" t="s">
        <v>170</v>
      </c>
      <c r="K12" s="9"/>
    </row>
    <row r="13" ht="27" customHeight="1" spans="1:11">
      <c r="A13" s="11" t="s">
        <v>171</v>
      </c>
      <c r="B13" s="12" t="s">
        <v>172</v>
      </c>
      <c r="C13" s="12"/>
      <c r="D13" s="13" t="s">
        <v>214</v>
      </c>
      <c r="E13" s="13"/>
      <c r="F13" s="12" t="s">
        <v>81</v>
      </c>
      <c r="G13" s="14">
        <v>1</v>
      </c>
      <c r="H13" s="15">
        <v>20</v>
      </c>
      <c r="I13" s="15">
        <v>20</v>
      </c>
      <c r="J13" s="13" t="s">
        <v>46</v>
      </c>
      <c r="K13" s="13"/>
    </row>
    <row r="14" ht="27" customHeight="1" spans="1:11">
      <c r="A14" s="11" t="s">
        <v>171</v>
      </c>
      <c r="B14" s="12" t="s">
        <v>174</v>
      </c>
      <c r="C14" s="12"/>
      <c r="D14" s="13" t="s">
        <v>46</v>
      </c>
      <c r="E14" s="13"/>
      <c r="F14" s="12" t="s">
        <v>46</v>
      </c>
      <c r="G14" s="12" t="s">
        <v>46</v>
      </c>
      <c r="H14" s="12" t="s">
        <v>46</v>
      </c>
      <c r="I14" s="12" t="s">
        <v>46</v>
      </c>
      <c r="J14" s="13" t="s">
        <v>46</v>
      </c>
      <c r="K14" s="13"/>
    </row>
    <row r="15" ht="27" customHeight="1" spans="1:11">
      <c r="A15" s="11" t="s">
        <v>171</v>
      </c>
      <c r="B15" s="12" t="s">
        <v>175</v>
      </c>
      <c r="C15" s="12"/>
      <c r="D15" s="13" t="s">
        <v>46</v>
      </c>
      <c r="E15" s="13"/>
      <c r="F15" s="12" t="s">
        <v>46</v>
      </c>
      <c r="G15" s="12" t="s">
        <v>46</v>
      </c>
      <c r="H15" s="12" t="s">
        <v>46</v>
      </c>
      <c r="I15" s="12" t="s">
        <v>46</v>
      </c>
      <c r="J15" s="13" t="s">
        <v>46</v>
      </c>
      <c r="K15" s="13"/>
    </row>
    <row r="16" ht="27" customHeight="1" spans="1:11">
      <c r="A16" s="11" t="s">
        <v>176</v>
      </c>
      <c r="B16" s="12" t="s">
        <v>177</v>
      </c>
      <c r="C16" s="12"/>
      <c r="D16" s="13" t="s">
        <v>215</v>
      </c>
      <c r="E16" s="13"/>
      <c r="F16" s="12" t="s">
        <v>216</v>
      </c>
      <c r="G16" s="12" t="s">
        <v>217</v>
      </c>
      <c r="H16" s="15">
        <v>4.44</v>
      </c>
      <c r="I16" s="15">
        <v>4.44</v>
      </c>
      <c r="J16" s="13" t="s">
        <v>46</v>
      </c>
      <c r="K16" s="13"/>
    </row>
    <row r="17" ht="27" customHeight="1" spans="1:11">
      <c r="A17" s="11" t="s">
        <v>176</v>
      </c>
      <c r="B17" s="12" t="s">
        <v>177</v>
      </c>
      <c r="C17" s="12"/>
      <c r="D17" s="13" t="s">
        <v>218</v>
      </c>
      <c r="E17" s="13"/>
      <c r="F17" s="12" t="s">
        <v>219</v>
      </c>
      <c r="G17" s="12" t="s">
        <v>219</v>
      </c>
      <c r="H17" s="15">
        <v>4.48</v>
      </c>
      <c r="I17" s="15">
        <v>4.48</v>
      </c>
      <c r="J17" s="13" t="s">
        <v>46</v>
      </c>
      <c r="K17" s="13"/>
    </row>
    <row r="18" ht="27" customHeight="1" spans="1:11">
      <c r="A18" s="11" t="s">
        <v>176</v>
      </c>
      <c r="B18" s="12" t="s">
        <v>177</v>
      </c>
      <c r="C18" s="12"/>
      <c r="D18" s="13" t="s">
        <v>220</v>
      </c>
      <c r="E18" s="13"/>
      <c r="F18" s="12" t="s">
        <v>81</v>
      </c>
      <c r="G18" s="14">
        <v>1</v>
      </c>
      <c r="H18" s="15">
        <v>4.44</v>
      </c>
      <c r="I18" s="15">
        <v>4.44</v>
      </c>
      <c r="J18" s="13" t="s">
        <v>46</v>
      </c>
      <c r="K18" s="13"/>
    </row>
    <row r="19" ht="27" customHeight="1" spans="1:11">
      <c r="A19" s="11" t="s">
        <v>176</v>
      </c>
      <c r="B19" s="12" t="s">
        <v>184</v>
      </c>
      <c r="C19" s="12"/>
      <c r="D19" s="13" t="s">
        <v>221</v>
      </c>
      <c r="E19" s="13"/>
      <c r="F19" s="12" t="s">
        <v>44</v>
      </c>
      <c r="G19" s="14">
        <v>1</v>
      </c>
      <c r="H19" s="15">
        <v>4.44</v>
      </c>
      <c r="I19" s="15">
        <v>4.44</v>
      </c>
      <c r="J19" s="13" t="s">
        <v>46</v>
      </c>
      <c r="K19" s="13"/>
    </row>
    <row r="20" ht="27" customHeight="1" spans="1:11">
      <c r="A20" s="11" t="s">
        <v>176</v>
      </c>
      <c r="B20" s="12" t="s">
        <v>184</v>
      </c>
      <c r="C20" s="12"/>
      <c r="D20" s="13" t="s">
        <v>222</v>
      </c>
      <c r="E20" s="13"/>
      <c r="F20" s="12" t="s">
        <v>44</v>
      </c>
      <c r="G20" s="14">
        <v>1</v>
      </c>
      <c r="H20" s="15">
        <v>4.44</v>
      </c>
      <c r="I20" s="15">
        <v>4.44</v>
      </c>
      <c r="J20" s="13" t="s">
        <v>46</v>
      </c>
      <c r="K20" s="13"/>
    </row>
    <row r="21" ht="27" customHeight="1" spans="1:11">
      <c r="A21" s="11" t="s">
        <v>176</v>
      </c>
      <c r="B21" s="12" t="s">
        <v>184</v>
      </c>
      <c r="C21" s="12"/>
      <c r="D21" s="13" t="s">
        <v>223</v>
      </c>
      <c r="E21" s="13"/>
      <c r="F21" s="12" t="s">
        <v>44</v>
      </c>
      <c r="G21" s="14">
        <v>1</v>
      </c>
      <c r="H21" s="15">
        <v>4.44</v>
      </c>
      <c r="I21" s="15">
        <v>4.44</v>
      </c>
      <c r="J21" s="13" t="s">
        <v>46</v>
      </c>
      <c r="K21" s="13"/>
    </row>
    <row r="22" ht="27" customHeight="1" spans="1:11">
      <c r="A22" s="11" t="s">
        <v>176</v>
      </c>
      <c r="B22" s="12" t="s">
        <v>188</v>
      </c>
      <c r="C22" s="12"/>
      <c r="D22" s="13" t="s">
        <v>224</v>
      </c>
      <c r="E22" s="13"/>
      <c r="F22" s="12" t="s">
        <v>93</v>
      </c>
      <c r="G22" s="14">
        <v>1</v>
      </c>
      <c r="H22" s="15">
        <v>4.44</v>
      </c>
      <c r="I22" s="15">
        <v>4.44</v>
      </c>
      <c r="J22" s="13" t="s">
        <v>46</v>
      </c>
      <c r="K22" s="13"/>
    </row>
    <row r="23" ht="27" customHeight="1" spans="1:11">
      <c r="A23" s="11" t="s">
        <v>176</v>
      </c>
      <c r="B23" s="12" t="s">
        <v>188</v>
      </c>
      <c r="C23" s="12"/>
      <c r="D23" s="13" t="s">
        <v>225</v>
      </c>
      <c r="E23" s="13"/>
      <c r="F23" s="12" t="s">
        <v>93</v>
      </c>
      <c r="G23" s="14">
        <v>1</v>
      </c>
      <c r="H23" s="15">
        <v>4.44</v>
      </c>
      <c r="I23" s="15">
        <v>4.44</v>
      </c>
      <c r="J23" s="13" t="s">
        <v>46</v>
      </c>
      <c r="K23" s="13"/>
    </row>
    <row r="24" ht="27" customHeight="1" spans="1:11">
      <c r="A24" s="11" t="s">
        <v>176</v>
      </c>
      <c r="B24" s="12" t="s">
        <v>188</v>
      </c>
      <c r="C24" s="12"/>
      <c r="D24" s="13" t="s">
        <v>226</v>
      </c>
      <c r="E24" s="13"/>
      <c r="F24" s="12" t="s">
        <v>93</v>
      </c>
      <c r="G24" s="14">
        <v>1</v>
      </c>
      <c r="H24" s="15">
        <v>4.44</v>
      </c>
      <c r="I24" s="15">
        <v>4.44</v>
      </c>
      <c r="J24" s="13" t="s">
        <v>46</v>
      </c>
      <c r="K24" s="13"/>
    </row>
    <row r="25" ht="27" customHeight="1" spans="1:11">
      <c r="A25" s="11" t="s">
        <v>192</v>
      </c>
      <c r="B25" s="12" t="s">
        <v>193</v>
      </c>
      <c r="C25" s="12"/>
      <c r="D25" s="13" t="s">
        <v>46</v>
      </c>
      <c r="E25" s="13"/>
      <c r="F25" s="12" t="s">
        <v>46</v>
      </c>
      <c r="G25" s="12" t="s">
        <v>46</v>
      </c>
      <c r="H25" s="12" t="s">
        <v>46</v>
      </c>
      <c r="I25" s="12" t="s">
        <v>46</v>
      </c>
      <c r="J25" s="13" t="s">
        <v>46</v>
      </c>
      <c r="K25" s="13"/>
    </row>
    <row r="26" ht="27" customHeight="1" spans="1:11">
      <c r="A26" s="11" t="s">
        <v>192</v>
      </c>
      <c r="B26" s="12" t="s">
        <v>196</v>
      </c>
      <c r="C26" s="12"/>
      <c r="D26" s="13" t="s">
        <v>199</v>
      </c>
      <c r="E26" s="13"/>
      <c r="F26" s="12" t="s">
        <v>200</v>
      </c>
      <c r="G26" s="14">
        <v>1</v>
      </c>
      <c r="H26" s="15">
        <v>20</v>
      </c>
      <c r="I26" s="15">
        <v>20</v>
      </c>
      <c r="J26" s="13" t="s">
        <v>46</v>
      </c>
      <c r="K26" s="13"/>
    </row>
    <row r="27" ht="27" customHeight="1" spans="1:11">
      <c r="A27" s="11" t="s">
        <v>192</v>
      </c>
      <c r="B27" s="12" t="s">
        <v>201</v>
      </c>
      <c r="C27" s="12"/>
      <c r="D27" s="13" t="s">
        <v>46</v>
      </c>
      <c r="E27" s="13"/>
      <c r="F27" s="12" t="s">
        <v>46</v>
      </c>
      <c r="G27" s="12" t="s">
        <v>46</v>
      </c>
      <c r="H27" s="12" t="s">
        <v>46</v>
      </c>
      <c r="I27" s="12" t="s">
        <v>46</v>
      </c>
      <c r="J27" s="13" t="s">
        <v>46</v>
      </c>
      <c r="K27" s="13"/>
    </row>
    <row r="28" ht="27" customHeight="1" spans="1:11">
      <c r="A28" s="11" t="s">
        <v>204</v>
      </c>
      <c r="B28" s="12" t="s">
        <v>205</v>
      </c>
      <c r="C28" s="12"/>
      <c r="D28" s="13" t="s">
        <v>227</v>
      </c>
      <c r="E28" s="13"/>
      <c r="F28" s="12" t="s">
        <v>81</v>
      </c>
      <c r="G28" s="14">
        <v>0.98</v>
      </c>
      <c r="H28" s="15">
        <v>5</v>
      </c>
      <c r="I28" s="15">
        <v>5</v>
      </c>
      <c r="J28" s="13" t="s">
        <v>46</v>
      </c>
      <c r="K28" s="13"/>
    </row>
    <row r="29" ht="27" customHeight="1" spans="1:11">
      <c r="A29" s="11" t="s">
        <v>204</v>
      </c>
      <c r="B29" s="12" t="s">
        <v>205</v>
      </c>
      <c r="C29" s="12"/>
      <c r="D29" s="13" t="s">
        <v>228</v>
      </c>
      <c r="E29" s="13"/>
      <c r="F29" s="12" t="s">
        <v>81</v>
      </c>
      <c r="G29" s="14">
        <v>0.95</v>
      </c>
      <c r="H29" s="15">
        <v>5</v>
      </c>
      <c r="I29" s="15">
        <v>5</v>
      </c>
      <c r="J29" s="13" t="s">
        <v>46</v>
      </c>
      <c r="K29" s="13"/>
    </row>
    <row r="30" ht="12" hidden="1" customHeight="1" spans="1:11">
      <c r="A30" s="12"/>
      <c r="B30" s="12"/>
      <c r="C30" s="12"/>
      <c r="D30" s="13"/>
      <c r="E30" s="12"/>
      <c r="F30" s="12"/>
      <c r="G30" s="12"/>
      <c r="H30" s="12"/>
      <c r="I30" s="12"/>
      <c r="J30" s="12"/>
      <c r="K30" s="13"/>
    </row>
    <row r="31" ht="21" customHeight="1" spans="1:11">
      <c r="A31" s="16" t="s">
        <v>208</v>
      </c>
      <c r="B31" s="16"/>
      <c r="C31" s="16"/>
      <c r="D31" s="16"/>
      <c r="E31" s="16"/>
      <c r="F31" s="16"/>
      <c r="G31" s="16"/>
      <c r="H31" s="17">
        <v>100</v>
      </c>
      <c r="I31" s="22">
        <f>SUM(I13:I30)+K6</f>
        <v>100</v>
      </c>
      <c r="J31" s="11" t="s">
        <v>134</v>
      </c>
      <c r="K31" s="11"/>
    </row>
    <row r="32" ht="17.45" hidden="1" customHeight="1" spans="1:11">
      <c r="A32" s="16"/>
      <c r="B32" s="16"/>
      <c r="C32" s="16"/>
      <c r="D32" s="16"/>
      <c r="E32" s="16"/>
      <c r="F32" s="16"/>
      <c r="G32" s="18"/>
      <c r="H32" s="18"/>
      <c r="I32" s="23"/>
      <c r="J32" s="23"/>
      <c r="K32" s="24"/>
    </row>
    <row r="33" ht="20" customHeight="1" spans="1:11">
      <c r="A33" s="19" t="s">
        <v>209</v>
      </c>
      <c r="B33" s="20" t="s">
        <v>210</v>
      </c>
      <c r="C33" s="20"/>
      <c r="D33" s="20"/>
      <c r="E33" s="20"/>
      <c r="F33" s="20"/>
      <c r="G33" s="20"/>
      <c r="H33" s="20"/>
      <c r="I33" s="20"/>
      <c r="J33" s="20"/>
      <c r="K33" s="20"/>
    </row>
  </sheetData>
  <mergeCells count="8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rintOptions horizontalCentered="1"/>
  <pageMargins left="0.314583333333333" right="0.314583333333333" top="0.747916666666667" bottom="0.747916666666667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法庭运维费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甘肃臻审</dc:creator>
  <cp:lastModifiedBy>Lenovo</cp:lastModifiedBy>
  <dcterms:created xsi:type="dcterms:W3CDTF">2024-03-03T23:25:00Z</dcterms:created>
  <dcterms:modified xsi:type="dcterms:W3CDTF">2024-08-12T03:19:27Z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98F5F7E6E7094CFDAD8E9DC45A00BC4F_13</vt:lpwstr>
  </property>
  <property fmtid="{D5CDD505-2E9C-101B-9397-08002B2CF9AE}" pid="3" name="KSOProductBuildVer">
    <vt:lpwstr>2052-12.1.0.16929</vt:lpwstr>
  </property>
</Properties>
</file>