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10080" tabRatio="989" firstSheet="1" activeTab="1"/>
  </bookViews>
  <sheets>
    <sheet name="封面" sheetId="10" r:id="rId1"/>
    <sheet name="目录" sheetId="12" r:id="rId2"/>
    <sheet name="省级部门（单位）整体支出绩效自评表" sheetId="14" r:id="rId3"/>
    <sheet name="部门预算项目支出绩效自评结果汇总表" sheetId="5" r:id="rId4"/>
    <sheet name="业务费" sheetId="15" r:id="rId5"/>
    <sheet name="法庭运维费 " sheetId="1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<sst xmlns="http://schemas.openxmlformats.org/spreadsheetml/2006/main" count="584" uniqueCount="230">
  <si>
    <t>附件1</t>
  </si>
  <si>
    <r>
      <rPr>
        <b/>
        <sz val="36"/>
        <color theme="1"/>
        <rFont val="宋体"/>
        <charset val="134"/>
        <scheme val="minor"/>
      </rPr>
      <t>2023年度省级预算执行情况绩效自评报表</t>
    </r>
    <r>
      <rPr>
        <b/>
        <sz val="28"/>
        <color theme="1"/>
        <rFont val="宋体"/>
        <charset val="134"/>
        <scheme val="minor"/>
      </rPr>
      <t xml:space="preserve">
</t>
    </r>
  </si>
  <si>
    <t xml:space="preserve">                                 编报部门（单位公章）：子午岭林区法院</t>
  </si>
  <si>
    <t xml:space="preserve">                                 编报日期：2024年3月</t>
  </si>
  <si>
    <t xml:space="preserve">                                 联系人及电话： 李楠  18215448642      </t>
  </si>
  <si>
    <t>2023年度省级预算执行情况绩效自评报表目录</t>
  </si>
  <si>
    <t>一、部门自评报告</t>
  </si>
  <si>
    <t>二、部门整体支出自评表</t>
  </si>
  <si>
    <t>三、部门预算项目支出绩效自评结果汇总表</t>
  </si>
  <si>
    <t xml:space="preserve">  1.业务费项目绩效自评表</t>
  </si>
  <si>
    <t xml:space="preserve">  2.法庭运维费项目绩效自评表</t>
  </si>
  <si>
    <t>2023年度部门（单位）整体支出绩效自评表</t>
  </si>
  <si>
    <t>部门（单位）名称</t>
  </si>
  <si>
    <t>子午岭林区法院</t>
  </si>
  <si>
    <t>年度资金预算情况</t>
  </si>
  <si>
    <t>部门（单位）整体支出</t>
  </si>
  <si>
    <t>年初预算数（万元）</t>
  </si>
  <si>
    <t>全年预算数（万元）</t>
  </si>
  <si>
    <t>实际支出数（万元）</t>
  </si>
  <si>
    <t>执行率</t>
  </si>
  <si>
    <t>分值</t>
  </si>
  <si>
    <t>得分</t>
  </si>
  <si>
    <t>全年支出</t>
  </si>
  <si>
    <t>10</t>
  </si>
  <si>
    <t>其中：基本支出</t>
  </si>
  <si>
    <t>-</t>
  </si>
  <si>
    <t>0.00</t>
  </si>
  <si>
    <t>项目支出</t>
  </si>
  <si>
    <t>年度总体绩效目标
完成情况</t>
  </si>
  <si>
    <t>预期目标</t>
  </si>
  <si>
    <t>目标实际完成情况</t>
  </si>
  <si>
    <t>目标1：坚持政治建设，推动政治忠诚入心入魂</t>
  </si>
  <si>
    <t>目标1完成情况：树牢政治机关意识，旗帜鲜明讲政治，坚定捍卫“两个确立”，做到“两个维护”。紧紧围绕“学思想、强党性、重实践、建新功”总要求，认真落实“第一议题”制度。牢牢把握新时代党的建设总要求，建立党组抓统一领导、党总支抓具体指导、政治部抓日常工作的党建工作格局。</t>
  </si>
  <si>
    <t>目标2：聚焦主责主业，推进审判执行提质增效</t>
  </si>
  <si>
    <t>目标2完成情况：常态化开展执行攻坚专项行动，执结案件52件，累计发放执行案款226万元，更快更优兑现胜诉当事人权益。组织法官进企业、进林场，建立环境资源审判多方联席工作机制，加强对黄河流域生态资源和文化资源的保护守护，助推辖区经济绿色发展。</t>
  </si>
  <si>
    <t>一级指标</t>
  </si>
  <si>
    <t>二级指标</t>
  </si>
  <si>
    <t>三级指标</t>
  </si>
  <si>
    <t>年度指标值</t>
  </si>
  <si>
    <t>实际完成值</t>
  </si>
  <si>
    <t>偏差原因分析
及改进措施</t>
  </si>
  <si>
    <t>部门管理</t>
  </si>
  <si>
    <t>资金投入</t>
  </si>
  <si>
    <t>基本支出预算执行率</t>
  </si>
  <si>
    <t>=100%</t>
  </si>
  <si>
    <t>86.41%</t>
  </si>
  <si>
    <t>偏差原因：有1人退休，基本支出存在结余。改进措施：下一年度我院加快资金支付进度，及时完成资金支付。</t>
  </si>
  <si>
    <t>项目支出预算执行率</t>
  </si>
  <si>
    <t>99.53%</t>
  </si>
  <si>
    <t/>
  </si>
  <si>
    <t>“三公经费”控制率</t>
  </si>
  <si>
    <t>&lt;=100%</t>
  </si>
  <si>
    <t>系统原因导致扣分</t>
  </si>
  <si>
    <t>结转结余变动率</t>
  </si>
  <si>
    <t>&lt;=0%</t>
  </si>
  <si>
    <t>财务管理</t>
  </si>
  <si>
    <t>财务管理制度健全性</t>
  </si>
  <si>
    <t>健全</t>
  </si>
  <si>
    <t>100%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</si>
  <si>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</si>
  <si>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</si>
  <si>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</si>
  <si>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</si>
  <si>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</si>
  <si>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</si>
  <si>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</si>
  <si>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</si>
  <si>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</si>
  <si>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</si>
  <si>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</si>
  <si>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</si>
  <si>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审判刑事案件结案率</t>
  </si>
  <si>
    <t>&gt;=80%</t>
  </si>
  <si>
    <t>审判民事案件结案率</t>
  </si>
  <si>
    <t>审理执行案件结案率</t>
  </si>
  <si>
    <t>90%</t>
  </si>
  <si>
    <t>登记立案率（%）</t>
  </si>
  <si>
    <t>案件结案率（%）</t>
  </si>
  <si>
    <t>&gt;=95%</t>
  </si>
  <si>
    <t>95%</t>
  </si>
  <si>
    <t>产出质量指标1：一审服判息诉率</t>
  </si>
  <si>
    <t>&gt;=90%</t>
  </si>
  <si>
    <t>产出质量指标2：当场登记立案率</t>
  </si>
  <si>
    <t>80%</t>
  </si>
  <si>
    <t>产出质量指标3：改判率</t>
  </si>
  <si>
    <t>&lt;=3%</t>
  </si>
  <si>
    <t>0%</t>
  </si>
  <si>
    <t>产出质量指标4：立案变更率</t>
  </si>
  <si>
    <t>产出质量指标5：案件受理准确率（%）</t>
  </si>
  <si>
    <t>产出时效指标1：受理案件及时性</t>
  </si>
  <si>
    <t>及时</t>
  </si>
  <si>
    <t>产出时效指标2：办结案件及时性</t>
  </si>
  <si>
    <t>产出时效指标3：法定审限内结案率</t>
  </si>
  <si>
    <t>产出成本指标：成本控制情况</t>
  </si>
  <si>
    <t>预算范围内</t>
  </si>
  <si>
    <t>部门效果目标</t>
  </si>
  <si>
    <t>经济效益指标：执行标的到位率</t>
  </si>
  <si>
    <t>&gt;=30%</t>
  </si>
  <si>
    <t>30%</t>
  </si>
  <si>
    <t>社会效益指标：当庭宣判率</t>
  </si>
  <si>
    <t>社会效益指标：案件调撤率（%）</t>
  </si>
  <si>
    <t>&gt;=50%</t>
  </si>
  <si>
    <t>60%</t>
  </si>
  <si>
    <t>社会效益指标：人民法制意识增强</t>
  </si>
  <si>
    <t>增强</t>
  </si>
  <si>
    <t>服务对象满意度</t>
  </si>
  <si>
    <t>司法工作人员满意度（%）</t>
  </si>
  <si>
    <t>诉讼双方满意度（%）</t>
  </si>
  <si>
    <t>=92</t>
  </si>
  <si>
    <t>社会影响</t>
  </si>
  <si>
    <t>单位获奖情况</t>
  </si>
  <si>
    <t>&gt;=0</t>
  </si>
  <si>
    <t>1</t>
  </si>
  <si>
    <t>违法违纪情况</t>
  </si>
  <si>
    <t>=0</t>
  </si>
  <si>
    <t>0</t>
  </si>
  <si>
    <t>能力建设</t>
  </si>
  <si>
    <t>长效管理</t>
  </si>
  <si>
    <t>中期规划建设完备程度</t>
  </si>
  <si>
    <t>完备</t>
  </si>
  <si>
    <t>党建工作开展规律性</t>
  </si>
  <si>
    <t>规律</t>
  </si>
  <si>
    <t>信息化管理覆盖率</t>
  </si>
  <si>
    <t>人力资源建设</t>
  </si>
  <si>
    <t>人员培训机制完备性</t>
  </si>
  <si>
    <t>档案管理</t>
  </si>
  <si>
    <t>档案管理完备性</t>
  </si>
  <si>
    <t>合计</t>
  </si>
  <si>
    <t>优秀</t>
  </si>
  <si>
    <t>其他需要说明的问题：请在此处简要说明中央和省委巡视、各级审计和财政监督中发现的问题及其所涉及的金额，如没有填无。</t>
  </si>
  <si>
    <t>2023年度省级部门预算支出项目绩效自评结果汇总表</t>
  </si>
  <si>
    <t>序号</t>
  </si>
  <si>
    <t>项目名称</t>
  </si>
  <si>
    <t>主管部门</t>
  </si>
  <si>
    <t>项目资金（万元）</t>
  </si>
  <si>
    <t>自评得分</t>
  </si>
  <si>
    <t>备注</t>
  </si>
  <si>
    <t>全年预算数（A）</t>
  </si>
  <si>
    <t>全年执行数（B）</t>
  </si>
  <si>
    <t>执行率
（B/A）</t>
  </si>
  <si>
    <t>小计</t>
  </si>
  <si>
    <t>当年财政拨款</t>
  </si>
  <si>
    <t>上年结转资金</t>
  </si>
  <si>
    <t xml:space="preserve">  其他资金</t>
  </si>
  <si>
    <t>业务费</t>
  </si>
  <si>
    <t>甘肃省高级人民法院</t>
  </si>
  <si>
    <t>法庭运维经费</t>
  </si>
  <si>
    <t>2023年度部门预算项目支出绩效自评表</t>
  </si>
  <si>
    <t>项目名称：</t>
  </si>
  <si>
    <t>业务费（本级）</t>
  </si>
  <si>
    <t>主管部门：</t>
  </si>
  <si>
    <t>实施单位：</t>
  </si>
  <si>
    <t>年初预算数
（万元）</t>
  </si>
  <si>
    <t>全年执行数（万元）</t>
  </si>
  <si>
    <t>执行率（%）</t>
  </si>
  <si>
    <t>年度资金总额</t>
  </si>
  <si>
    <t>其中：财政拨款</t>
  </si>
  <si>
    <t>其他资金</t>
  </si>
  <si>
    <t>年度总体目标</t>
  </si>
  <si>
    <t>实际完成情况</t>
  </si>
  <si>
    <t xml:space="preserve">通过2023年度业务费的投入，保障单位正常审判执行工作顺利开展，提高办案效率，从而推动本院各项工作顺利开展。  </t>
  </si>
  <si>
    <t>狠抓执法办案第一要务，加强生态环境司法保护。依法严惩涉环资刑事犯罪22件，判处罪犯83人，践行恢复性司法理念，建立修复基地281亩，判决刑附民公诉案件被告人主动承担异地生态修复费用12余万元，力促生态环境修复有效实现。依法调处民事纠纷，审结民商事案件3件，调解2件，判决1件，维护社会和谐稳定。常态化开展执行攻坚专项行动，执结案件52件，累计发放执行案款226万元，更快更优兑现胜诉当事人权益。</t>
  </si>
  <si>
    <t>分值（权重）</t>
  </si>
  <si>
    <t>指标得分</t>
  </si>
  <si>
    <t>偏差原因分析及改进措施</t>
  </si>
  <si>
    <t>成本指标</t>
  </si>
  <si>
    <t>经济成本指标</t>
  </si>
  <si>
    <t>成本控制情况</t>
  </si>
  <si>
    <t>定额标准内</t>
  </si>
  <si>
    <t>社会成本指标</t>
  </si>
  <si>
    <t>生态环境成本指标</t>
  </si>
  <si>
    <t>产出指标</t>
  </si>
  <si>
    <t>数量指标</t>
  </si>
  <si>
    <t>结案率</t>
  </si>
  <si>
    <t>92%</t>
  </si>
  <si>
    <t>维修维护项目数</t>
  </si>
  <si>
    <t>=1项</t>
  </si>
  <si>
    <t>1项</t>
  </si>
  <si>
    <t>物业管理面积</t>
  </si>
  <si>
    <t>=1600㎡</t>
  </si>
  <si>
    <t>1600㎡</t>
  </si>
  <si>
    <t>信息化运维服务完成率</t>
  </si>
  <si>
    <t>质量指标</t>
  </si>
  <si>
    <t>维修维护项目验收合格率</t>
  </si>
  <si>
    <t>物业管理合格率</t>
  </si>
  <si>
    <t>信息化运维服务验收合格率</t>
  </si>
  <si>
    <t>一审服判息诉率</t>
  </si>
  <si>
    <t>时效指标</t>
  </si>
  <si>
    <t>办案经费支付及时率</t>
  </si>
  <si>
    <t>法定审限内结案率</t>
  </si>
  <si>
    <t>维修修护及时性</t>
  </si>
  <si>
    <t>信息化运维工作及时性</t>
  </si>
  <si>
    <t>效益指标</t>
  </si>
  <si>
    <t>经济效益指标</t>
  </si>
  <si>
    <t>挽回经济损失效果</t>
  </si>
  <si>
    <t>显著</t>
  </si>
  <si>
    <t>社会效益指标</t>
  </si>
  <si>
    <t>维护社会稳定</t>
  </si>
  <si>
    <t>良好</t>
  </si>
  <si>
    <t>有效保障审判服务</t>
  </si>
  <si>
    <t>有效保障</t>
  </si>
  <si>
    <t>生态效益指标</t>
  </si>
  <si>
    <t>打击生态犯罪，维护生态秩序</t>
  </si>
  <si>
    <t>有效维护</t>
  </si>
  <si>
    <t>满意度指标</t>
  </si>
  <si>
    <t>服务对象满意度指标</t>
  </si>
  <si>
    <t>当事人满意程度</t>
  </si>
  <si>
    <t>干警满意程度</t>
  </si>
  <si>
    <t>98%</t>
  </si>
  <si>
    <t>总分</t>
  </si>
  <si>
    <t>说明</t>
  </si>
  <si>
    <t>无。</t>
  </si>
  <si>
    <t>法庭运维费</t>
  </si>
  <si>
    <r>
      <rPr>
        <sz val="10"/>
        <color rgb="FF000000"/>
        <rFont val="宋体"/>
        <charset val="134"/>
      </rPr>
      <t>通过2023年度法庭运维经费的投入，确保我院基层人民法庭办案办公的正常开展，更好地执行及维护国家法制、法律的权威，维护社会稳定和谐。保障基层法庭运营维护经费，改善基层法庭办案办公条件，提供稳定经费保障，确保基层法庭有一个良好的办案办公条件。</t>
    </r>
    <r>
      <rPr>
        <sz val="10"/>
        <color rgb="FF000000"/>
        <rFont val="Arial"/>
        <charset val="134"/>
      </rPr>
      <t xml:space="preserve">	</t>
    </r>
  </si>
  <si>
    <t>我院通过对主要用于法庭办公费、水电费、邮电费、租赁费、差旅费、劳务费等费用支出。为改善本院管辖范围之内的基层人民法庭办案办公条件，提供了稳定的经费保障，方便了人民群众诉讼服务，有效地维护了社会和谐稳定。与预期的预算计划完全一致。</t>
  </si>
  <si>
    <t>年度预算控制率</t>
  </si>
  <si>
    <t>偏差原因：预算执行率偏低。改进措施：下一年度我院加快资金支付进度，及时完成资金支付。</t>
  </si>
  <si>
    <t>保障基层法庭个数</t>
  </si>
  <si>
    <t>=2个</t>
  </si>
  <si>
    <t>2个</t>
  </si>
  <si>
    <t>维修维护工作完成率</t>
  </si>
  <si>
    <t>法庭正常运转保障率</t>
  </si>
  <si>
    <t>水电暖服务保障率</t>
  </si>
  <si>
    <t>维修维护合格率</t>
  </si>
  <si>
    <t>法庭运维及时性</t>
  </si>
  <si>
    <t>日常维护工作完成及时性</t>
  </si>
  <si>
    <t>水电暖服务保障工作及时性</t>
  </si>
  <si>
    <t>保障林区生态安全</t>
  </si>
  <si>
    <t>有效</t>
  </si>
  <si>
    <t>派出法庭工作人员满意度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</si>
</sst>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49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0"/>
      <color indexed="63"/>
      <name val="宋体"/>
      <charset val="134"/>
    </font>
    <font>
      <sz val="10"/>
      <color indexed="63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Arial"/>
      <charset val="0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63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黑体"/>
      <charset val="134"/>
    </font>
    <font>
      <b/>
      <sz val="36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8"/>
      <color theme="1"/>
      <name val="宋体"/>
      <charset val="134"/>
      <scheme val="minor"/>
    </font>
    <font>
      <sz val="10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13" applyNumberFormat="0" applyAlignment="0" applyProtection="0">
      <alignment vertical="center"/>
    </xf>
    <xf numFmtId="0" fontId="37" fillId="5" borderId="14" applyNumberFormat="0" applyAlignment="0" applyProtection="0">
      <alignment vertical="center"/>
    </xf>
    <xf numFmtId="0" fontId="38" fillId="5" borderId="13" applyNumberFormat="0" applyAlignment="0" applyProtection="0">
      <alignment vertical="center"/>
    </xf>
    <xf numFmtId="0" fontId="39" fillId="6" borderId="15" applyNumberFormat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0" fontId="3" fillId="0" borderId="1" xfId="3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9" fontId="3" fillId="0" borderId="1" xfId="3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10" fontId="0" fillId="0" borderId="1" xfId="0" applyNumberFormat="1" applyBorder="1" applyAlignment="1">
      <alignment horizontal="center" vertical="center"/>
    </xf>
    <xf numFmtId="10" fontId="0" fillId="0" borderId="1" xfId="3" applyNumberFormat="1" applyBorder="1" applyAlignment="1">
      <alignment horizontal="center" vertical="center"/>
    </xf>
    <xf numFmtId="0" fontId="14" fillId="0" borderId="0" xfId="0" applyNumberFormat="1" applyFont="1" applyFill="1" applyBorder="1" applyAlignment="1"/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7" fillId="0" borderId="0" xfId="0" applyNumberFormat="1" applyFont="1" applyFill="1" applyBorder="1" applyAlignment="1"/>
    <xf numFmtId="0" fontId="18" fillId="0" borderId="2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9" fillId="0" borderId="5" xfId="0" applyNumberFormat="1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7" xfId="0" applyNumberFormat="1" applyFont="1" applyFill="1" applyBorder="1" applyAlignment="1">
      <alignment horizontal="center" vertical="center"/>
    </xf>
    <xf numFmtId="0" fontId="16" fillId="0" borderId="6" xfId="0" applyFont="1" applyBorder="1" applyAlignment="1">
      <alignment vertical="center" wrapText="1"/>
    </xf>
    <xf numFmtId="176" fontId="16" fillId="0" borderId="1" xfId="0" applyNumberFormat="1" applyFont="1" applyBorder="1" applyAlignment="1">
      <alignment vertical="center" wrapText="1"/>
    </xf>
    <xf numFmtId="10" fontId="16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left" vertical="center" wrapText="1"/>
    </xf>
    <xf numFmtId="0" fontId="18" fillId="0" borderId="7" xfId="0" applyNumberFormat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left" vertical="center" wrapText="1"/>
    </xf>
    <xf numFmtId="10" fontId="16" fillId="0" borderId="1" xfId="0" applyNumberFormat="1" applyFont="1" applyFill="1" applyBorder="1" applyAlignment="1">
      <alignment horizontal="center" vertical="center" wrapText="1"/>
    </xf>
    <xf numFmtId="9" fontId="16" fillId="0" borderId="1" xfId="0" applyNumberFormat="1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left" vertical="center" wrapText="1"/>
    </xf>
    <xf numFmtId="0" fontId="19" fillId="0" borderId="6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8" fillId="0" borderId="6" xfId="0" applyNumberFormat="1" applyFont="1" applyFill="1" applyBorder="1" applyAlignment="1" applyProtection="1">
      <alignment horizontal="center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22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23" fillId="0" borderId="0" xfId="0" applyFont="1" applyBorder="1">
      <alignment vertical="center"/>
    </xf>
    <xf numFmtId="0" fontId="22" fillId="0" borderId="0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opLeftCell="A3" workbookViewId="0">
      <selection activeCell="A7" sqref="A7"/>
    </sheetView>
  </sheetViews>
  <sheetFormatPr defaultColWidth="9" defaultRowHeight="13.5"/>
  <cols>
    <col min="1" max="1" width="181.375" customWidth="1"/>
  </cols>
  <sheetData>
    <row r="1" ht="45" customHeight="1" spans="1:1">
      <c r="A1" s="93" t="s">
        <v>0</v>
      </c>
    </row>
    <row r="2" ht="149.25" customHeight="1" spans="1:11">
      <c r="A2" s="9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51" customHeight="1" spans="1:11">
      <c r="A3" s="95"/>
      <c r="B3" s="2"/>
      <c r="C3" s="2"/>
      <c r="D3" s="2"/>
      <c r="E3" s="2"/>
      <c r="F3" s="2"/>
      <c r="G3" s="2"/>
      <c r="H3" s="2"/>
      <c r="I3" s="2"/>
      <c r="J3" s="2"/>
      <c r="K3" s="2"/>
    </row>
    <row r="4" ht="51" customHeight="1" spans="1:11">
      <c r="A4" s="95"/>
      <c r="B4" s="2"/>
      <c r="C4" s="2"/>
      <c r="D4" s="2"/>
      <c r="E4" s="2"/>
      <c r="F4" s="2"/>
      <c r="G4" s="2"/>
      <c r="H4" s="2"/>
      <c r="I4" s="2"/>
      <c r="J4" s="2"/>
      <c r="K4" s="2"/>
    </row>
    <row r="5" ht="51" customHeight="1" spans="1:11">
      <c r="A5" s="96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ht="51" customHeight="1" spans="1:11">
      <c r="A6" s="96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ht="51" customHeight="1" spans="1:11">
      <c r="A7" s="97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="89" customFormat="1" ht="27" customHeight="1" spans="1:1">
      <c r="A8" s="98"/>
    </row>
    <row r="9" s="89" customFormat="1" ht="27" customHeight="1"/>
    <row r="10" s="89" customFormat="1" ht="27" customHeight="1"/>
  </sheetData>
  <pageMargins left="0.7" right="0.76" top="2.02" bottom="1.6" header="0.92" footer="1.06"/>
  <pageSetup paperSize="9" scale="7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"/>
  <sheetViews>
    <sheetView tabSelected="1" workbookViewId="0">
      <selection activeCell="A6" sqref="A6"/>
    </sheetView>
  </sheetViews>
  <sheetFormatPr defaultColWidth="9" defaultRowHeight="13.5"/>
  <cols>
    <col min="1" max="1" width="81.625" customWidth="1"/>
  </cols>
  <sheetData>
    <row r="1" spans="1:1">
      <c r="A1" s="24"/>
    </row>
    <row r="2" ht="40.5" customHeight="1" spans="1:1">
      <c r="A2" s="90" t="s">
        <v>5</v>
      </c>
    </row>
    <row r="3" ht="19.5" customHeight="1" spans="1:1">
      <c r="A3" s="24"/>
    </row>
    <row r="4" s="89" customFormat="1" ht="30.75" customHeight="1" spans="1:1">
      <c r="A4" s="91" t="s">
        <v>6</v>
      </c>
    </row>
    <row r="5" s="89" customFormat="1" ht="30.75" customHeight="1" spans="1:1">
      <c r="A5" s="91" t="s">
        <v>7</v>
      </c>
    </row>
    <row r="6" s="89" customFormat="1" ht="30.75" customHeight="1" spans="1:1">
      <c r="A6" s="91" t="s">
        <v>8</v>
      </c>
    </row>
    <row r="7" s="89" customFormat="1" ht="30.75" customHeight="1" spans="1:1">
      <c r="A7" s="92" t="s">
        <v>9</v>
      </c>
    </row>
    <row r="8" s="89" customFormat="1" ht="30.75" customHeight="1" spans="1:1">
      <c r="A8" s="92" t="s">
        <v>10</v>
      </c>
    </row>
    <row r="9" s="89" customFormat="1" ht="15" customHeight="1" spans="1:1">
      <c r="A9" s="91"/>
    </row>
    <row r="10" s="89" customFormat="1" ht="15" customHeight="1" spans="1:1">
      <c r="A10" s="92"/>
    </row>
    <row r="11" spans="1:1">
      <c r="A11" s="24"/>
    </row>
    <row r="12" spans="1:1">
      <c r="A12" s="24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3"/>
  <sheetViews>
    <sheetView zoomScale="70" zoomScaleNormal="70" zoomScaleSheetLayoutView="60" topLeftCell="B1" workbookViewId="0">
      <selection activeCell="E13" sqref="E13"/>
    </sheetView>
  </sheetViews>
  <sheetFormatPr defaultColWidth="8.70833333333333" defaultRowHeight="12.75"/>
  <cols>
    <col min="1" max="1" width="20.7083333333333" style="45" customWidth="1"/>
    <col min="2" max="2" width="25.2833333333333" style="45" customWidth="1"/>
    <col min="3" max="3" width="23.1416666666667" style="45" customWidth="1"/>
    <col min="4" max="4" width="22.1416666666667" style="45" customWidth="1"/>
    <col min="5" max="5" width="21.7083333333333" style="45" customWidth="1"/>
    <col min="6" max="6" width="15.425" style="45" customWidth="1"/>
    <col min="7" max="7" width="7.56666666666667" style="45" customWidth="1"/>
    <col min="8" max="8" width="8" style="45" customWidth="1"/>
    <col min="9" max="9" width="13.8583333333333" style="45" customWidth="1"/>
    <col min="10" max="16384" width="8.70833333333333" style="45"/>
  </cols>
  <sheetData>
    <row r="1" ht="53.45" customHeight="1" spans="1:9">
      <c r="A1" s="46" t="s">
        <v>11</v>
      </c>
      <c r="B1" s="46"/>
      <c r="C1" s="46"/>
      <c r="D1" s="46"/>
      <c r="E1" s="46"/>
      <c r="F1" s="46"/>
      <c r="G1" s="46"/>
      <c r="H1" s="46"/>
      <c r="I1" s="46"/>
    </row>
    <row r="2" ht="0.6" customHeight="1" spans="1:9">
      <c r="A2" s="47"/>
      <c r="B2" s="48"/>
      <c r="C2" s="48"/>
      <c r="D2" s="48"/>
      <c r="E2" s="48"/>
      <c r="F2" s="48"/>
      <c r="G2" s="48"/>
      <c r="H2" s="49"/>
      <c r="I2" s="49"/>
    </row>
    <row r="3" ht="23.45" customHeight="1" spans="1:9">
      <c r="A3" s="50" t="s">
        <v>12</v>
      </c>
      <c r="B3" s="51" t="s">
        <v>13</v>
      </c>
      <c r="C3" s="51"/>
      <c r="D3" s="51"/>
      <c r="E3" s="51"/>
      <c r="F3" s="51"/>
      <c r="G3" s="51"/>
      <c r="H3" s="51"/>
      <c r="I3" s="51"/>
    </row>
    <row r="4" ht="23.45" customHeight="1" spans="1:9">
      <c r="A4" s="52" t="s">
        <v>14</v>
      </c>
      <c r="B4" s="53" t="s">
        <v>15</v>
      </c>
      <c r="C4" s="54" t="s">
        <v>16</v>
      </c>
      <c r="D4" s="54" t="s">
        <v>17</v>
      </c>
      <c r="E4" s="54" t="s">
        <v>18</v>
      </c>
      <c r="F4" s="54" t="s">
        <v>19</v>
      </c>
      <c r="G4" s="54" t="s">
        <v>20</v>
      </c>
      <c r="H4" s="55" t="s">
        <v>21</v>
      </c>
      <c r="I4" s="80"/>
    </row>
    <row r="5" ht="23.45" customHeight="1" spans="1:9">
      <c r="A5" s="52"/>
      <c r="B5" s="56" t="s">
        <v>22</v>
      </c>
      <c r="C5" s="57">
        <f>C6+C7</f>
        <v>906.04</v>
      </c>
      <c r="D5" s="57">
        <f>D6+D7</f>
        <v>2635.29</v>
      </c>
      <c r="E5" s="57">
        <f>E6+E7</f>
        <v>2510.43</v>
      </c>
      <c r="F5" s="58">
        <f t="shared" ref="F5:F7" si="0">E5/D5</f>
        <v>0.952620015254488</v>
      </c>
      <c r="G5" s="59" t="s">
        <v>23</v>
      </c>
      <c r="H5" s="60">
        <v>9.53</v>
      </c>
      <c r="I5" s="84"/>
    </row>
    <row r="6" ht="23.45" customHeight="1" spans="1:9">
      <c r="A6" s="52"/>
      <c r="B6" s="56" t="s">
        <v>24</v>
      </c>
      <c r="C6" s="57">
        <v>704.04</v>
      </c>
      <c r="D6" s="57">
        <v>856.34</v>
      </c>
      <c r="E6" s="57">
        <v>739.93</v>
      </c>
      <c r="F6" s="58">
        <f t="shared" si="0"/>
        <v>0.864061003806899</v>
      </c>
      <c r="G6" s="59" t="s">
        <v>25</v>
      </c>
      <c r="H6" s="60" t="s">
        <v>26</v>
      </c>
      <c r="I6" s="84"/>
    </row>
    <row r="7" ht="23.45" customHeight="1" spans="1:9">
      <c r="A7" s="52"/>
      <c r="B7" s="56" t="s">
        <v>27</v>
      </c>
      <c r="C7" s="57">
        <v>202</v>
      </c>
      <c r="D7" s="57">
        <v>1778.95</v>
      </c>
      <c r="E7" s="57">
        <v>1770.5</v>
      </c>
      <c r="F7" s="58">
        <f t="shared" si="0"/>
        <v>0.995250007026617</v>
      </c>
      <c r="G7" s="59" t="s">
        <v>25</v>
      </c>
      <c r="H7" s="60" t="s">
        <v>26</v>
      </c>
      <c r="I7" s="84"/>
    </row>
    <row r="8" ht="3" customHeight="1" spans="1:9">
      <c r="A8" s="61"/>
      <c r="I8" s="85"/>
    </row>
    <row r="9" ht="3" customHeight="1" spans="1:9">
      <c r="A9" s="61"/>
      <c r="I9" s="85"/>
    </row>
    <row r="10" ht="28.5" customHeight="1" spans="1:9">
      <c r="A10" s="62" t="s">
        <v>28</v>
      </c>
      <c r="B10" s="63" t="s">
        <v>29</v>
      </c>
      <c r="C10" s="63"/>
      <c r="D10" s="63"/>
      <c r="E10" s="63" t="s">
        <v>30</v>
      </c>
      <c r="F10" s="63"/>
      <c r="G10" s="63"/>
      <c r="H10" s="62"/>
      <c r="I10" s="62"/>
    </row>
    <row r="11" ht="56.65" customHeight="1" spans="1:9">
      <c r="A11" s="63"/>
      <c r="B11" s="64" t="s">
        <v>31</v>
      </c>
      <c r="C11" s="64"/>
      <c r="D11" s="64"/>
      <c r="E11" s="64" t="s">
        <v>32</v>
      </c>
      <c r="F11" s="64"/>
      <c r="G11" s="64"/>
      <c r="H11" s="64"/>
      <c r="I11" s="64"/>
    </row>
    <row r="12" ht="56.65" customHeight="1" spans="1:9">
      <c r="A12" s="63"/>
      <c r="B12" s="64" t="s">
        <v>33</v>
      </c>
      <c r="C12" s="64"/>
      <c r="D12" s="64"/>
      <c r="E12" s="64" t="s">
        <v>34</v>
      </c>
      <c r="F12" s="64"/>
      <c r="G12" s="64"/>
      <c r="H12" s="64"/>
      <c r="I12" s="64"/>
    </row>
    <row r="13" ht="56.65" customHeight="1" spans="1:9">
      <c r="A13" s="63" t="s">
        <v>35</v>
      </c>
      <c r="B13" s="63" t="s">
        <v>36</v>
      </c>
      <c r="C13" s="63" t="s">
        <v>37</v>
      </c>
      <c r="D13" s="63" t="s">
        <v>38</v>
      </c>
      <c r="E13" s="63" t="s">
        <v>39</v>
      </c>
      <c r="F13" s="63" t="s">
        <v>20</v>
      </c>
      <c r="G13" s="63" t="s">
        <v>21</v>
      </c>
      <c r="H13" s="65" t="s">
        <v>40</v>
      </c>
      <c r="I13" s="86"/>
    </row>
    <row r="14" ht="28.15" customHeight="1" spans="1:9">
      <c r="A14" s="66" t="s">
        <v>41</v>
      </c>
      <c r="B14" s="66" t="s">
        <v>42</v>
      </c>
      <c r="C14" s="67" t="s">
        <v>43</v>
      </c>
      <c r="D14" s="66" t="s">
        <v>44</v>
      </c>
      <c r="E14" s="68" t="s">
        <v>45</v>
      </c>
      <c r="F14" s="69">
        <v>2</v>
      </c>
      <c r="G14" s="70">
        <v>1.73</v>
      </c>
      <c r="H14" s="71" t="s">
        <v>46</v>
      </c>
      <c r="I14" s="87"/>
    </row>
    <row r="15" ht="28.15" customHeight="1" spans="1:9">
      <c r="A15" s="66" t="s">
        <v>41</v>
      </c>
      <c r="B15" s="66" t="s">
        <v>42</v>
      </c>
      <c r="C15" s="67" t="s">
        <v>47</v>
      </c>
      <c r="D15" s="66" t="s">
        <v>44</v>
      </c>
      <c r="E15" s="68" t="s">
        <v>48</v>
      </c>
      <c r="F15" s="69">
        <v>2</v>
      </c>
      <c r="G15" s="70">
        <v>2</v>
      </c>
      <c r="H15" s="71" t="s">
        <v>49</v>
      </c>
      <c r="I15" s="87"/>
    </row>
    <row r="16" ht="28.15" customHeight="1" spans="1:9">
      <c r="A16" s="66" t="s">
        <v>41</v>
      </c>
      <c r="B16" s="66" t="s">
        <v>42</v>
      </c>
      <c r="C16" s="67" t="s">
        <v>50</v>
      </c>
      <c r="D16" s="66" t="s">
        <v>51</v>
      </c>
      <c r="E16" s="72">
        <v>0.8764</v>
      </c>
      <c r="F16" s="69">
        <v>2</v>
      </c>
      <c r="G16" s="70">
        <v>1.75</v>
      </c>
      <c r="H16" s="71" t="s">
        <v>52</v>
      </c>
      <c r="I16" s="87"/>
    </row>
    <row r="17" ht="28.15" customHeight="1" spans="1:9">
      <c r="A17" s="66" t="s">
        <v>41</v>
      </c>
      <c r="B17" s="66" t="s">
        <v>42</v>
      </c>
      <c r="C17" s="67" t="s">
        <v>53</v>
      </c>
      <c r="D17" s="66" t="s">
        <v>54</v>
      </c>
      <c r="E17" s="72">
        <v>-0.8848</v>
      </c>
      <c r="F17" s="69">
        <v>2</v>
      </c>
      <c r="G17" s="70">
        <v>2</v>
      </c>
      <c r="H17" s="71" t="s">
        <v>49</v>
      </c>
      <c r="I17" s="87"/>
    </row>
    <row r="18" ht="28.15" customHeight="1" spans="1:9">
      <c r="A18" s="66" t="s">
        <v>41</v>
      </c>
      <c r="B18" s="66" t="s">
        <v>55</v>
      </c>
      <c r="C18" s="67" t="s">
        <v>56</v>
      </c>
      <c r="D18" s="66" t="s">
        <v>57</v>
      </c>
      <c r="E18" s="68" t="s">
        <v>58</v>
      </c>
      <c r="F18" s="69">
        <v>2</v>
      </c>
      <c r="G18" s="70">
        <v>2</v>
      </c>
      <c r="H18" s="71" t="s">
        <v>49</v>
      </c>
      <c r="I18" s="87"/>
    </row>
    <row r="19" ht="28.15" customHeight="1" spans="1:9">
      <c r="A19" s="66" t="s">
        <v>41</v>
      </c>
      <c r="B19" s="66" t="s">
        <v>55</v>
      </c>
      <c r="C19" s="67" t="s">
        <v>59</v>
      </c>
      <c r="D19" s="66" t="s">
        <v>60</v>
      </c>
      <c r="E19" s="68" t="s">
        <v>58</v>
      </c>
      <c r="F19" s="69">
        <v>2</v>
      </c>
      <c r="G19" s="70">
        <v>2</v>
      </c>
      <c r="H19" s="71" t="s">
        <v>49</v>
      </c>
      <c r="I19" s="87"/>
    </row>
    <row r="20" ht="28.15" customHeight="1" spans="1:9">
      <c r="A20" s="66" t="s">
        <v>41</v>
      </c>
      <c r="B20" s="66" t="s">
        <v>61</v>
      </c>
      <c r="C20" s="67" t="s">
        <v>62</v>
      </c>
      <c r="D20" s="66" t="s">
        <v>60</v>
      </c>
      <c r="E20" s="68" t="s">
        <v>58</v>
      </c>
      <c r="F20" s="69">
        <v>2</v>
      </c>
      <c r="G20" s="70">
        <v>2</v>
      </c>
      <c r="H20" s="71" t="s">
        <v>49</v>
      </c>
      <c r="I20" s="87"/>
    </row>
    <row r="21" ht="28.15" customHeight="1" spans="1:9">
      <c r="A21" s="66" t="s">
        <v>41</v>
      </c>
      <c r="B21" s="66" t="s">
        <v>63</v>
      </c>
      <c r="C21" s="67" t="s">
        <v>64</v>
      </c>
      <c r="D21" s="66" t="s">
        <v>60</v>
      </c>
      <c r="E21" s="68" t="s">
        <v>58</v>
      </c>
      <c r="F21" s="69">
        <v>2</v>
      </c>
      <c r="G21" s="70">
        <v>2</v>
      </c>
      <c r="H21" s="71" t="s">
        <v>49</v>
      </c>
      <c r="I21" s="87"/>
    </row>
    <row r="22" ht="28.15" customHeight="1" spans="1:9">
      <c r="A22" s="66" t="s">
        <v>41</v>
      </c>
      <c r="B22" s="66" t="s">
        <v>65</v>
      </c>
      <c r="C22" s="67" t="s">
        <v>66</v>
      </c>
      <c r="D22" s="66" t="s">
        <v>51</v>
      </c>
      <c r="E22" s="68" t="s">
        <v>58</v>
      </c>
      <c r="F22" s="69">
        <v>2</v>
      </c>
      <c r="G22" s="70">
        <v>2</v>
      </c>
      <c r="H22" s="71" t="s">
        <v>49</v>
      </c>
      <c r="I22" s="87"/>
    </row>
    <row r="23" ht="28.15" customHeight="1" spans="1:9">
      <c r="A23" s="66" t="s">
        <v>41</v>
      </c>
      <c r="B23" s="66" t="s">
        <v>67</v>
      </c>
      <c r="C23" s="67" t="s">
        <v>68</v>
      </c>
      <c r="D23" s="66" t="s">
        <v>57</v>
      </c>
      <c r="E23" s="68" t="s">
        <v>58</v>
      </c>
      <c r="F23" s="69">
        <v>2</v>
      </c>
      <c r="G23" s="70">
        <v>2</v>
      </c>
      <c r="H23" s="71" t="s">
        <v>49</v>
      </c>
      <c r="I23" s="87"/>
    </row>
    <row r="24" ht="28.15" customHeight="1" spans="1:9">
      <c r="A24" s="66" t="s">
        <v>69</v>
      </c>
      <c r="B24" s="66" t="s">
        <v>70</v>
      </c>
      <c r="C24" s="67" t="s">
        <v>71</v>
      </c>
      <c r="D24" s="66" t="s">
        <v>72</v>
      </c>
      <c r="E24" s="68" t="s">
        <v>58</v>
      </c>
      <c r="F24" s="69">
        <v>2.5</v>
      </c>
      <c r="G24" s="70">
        <v>2.5</v>
      </c>
      <c r="H24" s="71" t="s">
        <v>49</v>
      </c>
      <c r="I24" s="87"/>
    </row>
    <row r="25" ht="28.15" customHeight="1" spans="1:9">
      <c r="A25" s="66" t="s">
        <v>69</v>
      </c>
      <c r="B25" s="66" t="s">
        <v>70</v>
      </c>
      <c r="C25" s="67" t="s">
        <v>73</v>
      </c>
      <c r="D25" s="66" t="s">
        <v>72</v>
      </c>
      <c r="E25" s="68" t="s">
        <v>58</v>
      </c>
      <c r="F25" s="69">
        <v>2.5</v>
      </c>
      <c r="G25" s="70">
        <v>2.5</v>
      </c>
      <c r="H25" s="71" t="s">
        <v>49</v>
      </c>
      <c r="I25" s="87"/>
    </row>
    <row r="26" ht="28.15" customHeight="1" spans="1:9">
      <c r="A26" s="66" t="s">
        <v>69</v>
      </c>
      <c r="B26" s="66" t="s">
        <v>70</v>
      </c>
      <c r="C26" s="67" t="s">
        <v>74</v>
      </c>
      <c r="D26" s="66" t="s">
        <v>72</v>
      </c>
      <c r="E26" s="68" t="s">
        <v>75</v>
      </c>
      <c r="F26" s="69">
        <v>2.5</v>
      </c>
      <c r="G26" s="70">
        <v>2.5</v>
      </c>
      <c r="H26" s="71" t="s">
        <v>49</v>
      </c>
      <c r="I26" s="87"/>
    </row>
    <row r="27" ht="28.15" customHeight="1" spans="1:9">
      <c r="A27" s="66" t="s">
        <v>69</v>
      </c>
      <c r="B27" s="66" t="s">
        <v>70</v>
      </c>
      <c r="C27" s="67" t="s">
        <v>76</v>
      </c>
      <c r="D27" s="66" t="s">
        <v>44</v>
      </c>
      <c r="E27" s="68" t="s">
        <v>58</v>
      </c>
      <c r="F27" s="69">
        <v>2.5</v>
      </c>
      <c r="G27" s="70">
        <v>2.5</v>
      </c>
      <c r="H27" s="71" t="s">
        <v>49</v>
      </c>
      <c r="I27" s="87"/>
    </row>
    <row r="28" ht="28.15" customHeight="1" spans="1:9">
      <c r="A28" s="66" t="s">
        <v>69</v>
      </c>
      <c r="B28" s="66" t="s">
        <v>70</v>
      </c>
      <c r="C28" s="67" t="s">
        <v>77</v>
      </c>
      <c r="D28" s="66" t="s">
        <v>78</v>
      </c>
      <c r="E28" s="68" t="s">
        <v>79</v>
      </c>
      <c r="F28" s="69">
        <v>2.5</v>
      </c>
      <c r="G28" s="70">
        <v>2.5</v>
      </c>
      <c r="H28" s="71" t="s">
        <v>49</v>
      </c>
      <c r="I28" s="87"/>
    </row>
    <row r="29" ht="28.15" customHeight="1" spans="1:9">
      <c r="A29" s="66" t="s">
        <v>69</v>
      </c>
      <c r="B29" s="66" t="s">
        <v>70</v>
      </c>
      <c r="C29" s="67" t="s">
        <v>80</v>
      </c>
      <c r="D29" s="66" t="s">
        <v>81</v>
      </c>
      <c r="E29" s="68" t="s">
        <v>75</v>
      </c>
      <c r="F29" s="69">
        <v>2.5</v>
      </c>
      <c r="G29" s="70">
        <v>2.5</v>
      </c>
      <c r="H29" s="71" t="s">
        <v>49</v>
      </c>
      <c r="I29" s="87"/>
    </row>
    <row r="30" ht="28.15" customHeight="1" spans="1:9">
      <c r="A30" s="66" t="s">
        <v>69</v>
      </c>
      <c r="B30" s="66" t="s">
        <v>70</v>
      </c>
      <c r="C30" s="67" t="s">
        <v>82</v>
      </c>
      <c r="D30" s="66" t="s">
        <v>72</v>
      </c>
      <c r="E30" s="68" t="s">
        <v>83</v>
      </c>
      <c r="F30" s="69">
        <v>2.5</v>
      </c>
      <c r="G30" s="70">
        <v>2.5</v>
      </c>
      <c r="H30" s="71" t="s">
        <v>49</v>
      </c>
      <c r="I30" s="87"/>
    </row>
    <row r="31" ht="28.15" customHeight="1" spans="1:9">
      <c r="A31" s="66" t="s">
        <v>69</v>
      </c>
      <c r="B31" s="66" t="s">
        <v>70</v>
      </c>
      <c r="C31" s="67" t="s">
        <v>84</v>
      </c>
      <c r="D31" s="66" t="s">
        <v>85</v>
      </c>
      <c r="E31" s="68" t="s">
        <v>86</v>
      </c>
      <c r="F31" s="69">
        <v>2.5</v>
      </c>
      <c r="G31" s="70">
        <v>0</v>
      </c>
      <c r="H31" s="71" t="s">
        <v>52</v>
      </c>
      <c r="I31" s="87"/>
    </row>
    <row r="32" ht="28.15" customHeight="1" spans="1:9">
      <c r="A32" s="66" t="s">
        <v>69</v>
      </c>
      <c r="B32" s="66" t="s">
        <v>70</v>
      </c>
      <c r="C32" s="67" t="s">
        <v>87</v>
      </c>
      <c r="D32" s="66" t="s">
        <v>85</v>
      </c>
      <c r="E32" s="68" t="s">
        <v>86</v>
      </c>
      <c r="F32" s="69">
        <v>2.5</v>
      </c>
      <c r="G32" s="70">
        <v>0</v>
      </c>
      <c r="H32" s="71" t="s">
        <v>52</v>
      </c>
      <c r="I32" s="87"/>
    </row>
    <row r="33" ht="28.15" customHeight="1" spans="1:9">
      <c r="A33" s="66" t="s">
        <v>69</v>
      </c>
      <c r="B33" s="66" t="s">
        <v>70</v>
      </c>
      <c r="C33" s="67" t="s">
        <v>88</v>
      </c>
      <c r="D33" s="66" t="s">
        <v>44</v>
      </c>
      <c r="E33" s="68" t="s">
        <v>58</v>
      </c>
      <c r="F33" s="69">
        <v>2.5</v>
      </c>
      <c r="G33" s="70">
        <v>2.5</v>
      </c>
      <c r="H33" s="71" t="s">
        <v>49</v>
      </c>
      <c r="I33" s="87"/>
    </row>
    <row r="34" ht="28.15" customHeight="1" spans="1:9">
      <c r="A34" s="66" t="s">
        <v>69</v>
      </c>
      <c r="B34" s="66" t="s">
        <v>70</v>
      </c>
      <c r="C34" s="67" t="s">
        <v>89</v>
      </c>
      <c r="D34" s="66" t="s">
        <v>90</v>
      </c>
      <c r="E34" s="68" t="s">
        <v>58</v>
      </c>
      <c r="F34" s="69">
        <v>2.5</v>
      </c>
      <c r="G34" s="70">
        <v>2.5</v>
      </c>
      <c r="H34" s="71" t="s">
        <v>49</v>
      </c>
      <c r="I34" s="87"/>
    </row>
    <row r="35" ht="28.15" customHeight="1" spans="1:9">
      <c r="A35" s="66" t="s">
        <v>69</v>
      </c>
      <c r="B35" s="66" t="s">
        <v>70</v>
      </c>
      <c r="C35" s="67" t="s">
        <v>91</v>
      </c>
      <c r="D35" s="66" t="s">
        <v>90</v>
      </c>
      <c r="E35" s="68" t="s">
        <v>58</v>
      </c>
      <c r="F35" s="69">
        <v>2.5</v>
      </c>
      <c r="G35" s="70">
        <v>2.5</v>
      </c>
      <c r="H35" s="71" t="s">
        <v>49</v>
      </c>
      <c r="I35" s="87"/>
    </row>
    <row r="36" ht="28.15" customHeight="1" spans="1:9">
      <c r="A36" s="66" t="s">
        <v>69</v>
      </c>
      <c r="B36" s="66" t="s">
        <v>70</v>
      </c>
      <c r="C36" s="67" t="s">
        <v>92</v>
      </c>
      <c r="D36" s="66" t="s">
        <v>81</v>
      </c>
      <c r="E36" s="68" t="s">
        <v>75</v>
      </c>
      <c r="F36" s="69">
        <v>2.5</v>
      </c>
      <c r="G36" s="70">
        <v>2.5</v>
      </c>
      <c r="H36" s="71" t="s">
        <v>49</v>
      </c>
      <c r="I36" s="87"/>
    </row>
    <row r="37" ht="28.15" customHeight="1" spans="1:9">
      <c r="A37" s="66" t="s">
        <v>69</v>
      </c>
      <c r="B37" s="66" t="s">
        <v>70</v>
      </c>
      <c r="C37" s="67" t="s">
        <v>93</v>
      </c>
      <c r="D37" s="66" t="s">
        <v>94</v>
      </c>
      <c r="E37" s="68" t="s">
        <v>58</v>
      </c>
      <c r="F37" s="69">
        <v>2.5</v>
      </c>
      <c r="G37" s="70">
        <v>2.5</v>
      </c>
      <c r="H37" s="71" t="s">
        <v>49</v>
      </c>
      <c r="I37" s="87"/>
    </row>
    <row r="38" ht="28.15" customHeight="1" spans="1:9">
      <c r="A38" s="66" t="s">
        <v>69</v>
      </c>
      <c r="B38" s="66" t="s">
        <v>95</v>
      </c>
      <c r="C38" s="67" t="s">
        <v>96</v>
      </c>
      <c r="D38" s="66" t="s">
        <v>97</v>
      </c>
      <c r="E38" s="68" t="s">
        <v>98</v>
      </c>
      <c r="F38" s="69">
        <v>2.5</v>
      </c>
      <c r="G38" s="70">
        <v>2.5</v>
      </c>
      <c r="H38" s="71" t="s">
        <v>49</v>
      </c>
      <c r="I38" s="87"/>
    </row>
    <row r="39" ht="28.15" customHeight="1" spans="1:9">
      <c r="A39" s="66" t="s">
        <v>69</v>
      </c>
      <c r="B39" s="66" t="s">
        <v>95</v>
      </c>
      <c r="C39" s="67" t="s">
        <v>99</v>
      </c>
      <c r="D39" s="66" t="s">
        <v>72</v>
      </c>
      <c r="E39" s="68" t="s">
        <v>75</v>
      </c>
      <c r="F39" s="69">
        <v>2.5</v>
      </c>
      <c r="G39" s="70">
        <v>2.5</v>
      </c>
      <c r="H39" s="71" t="s">
        <v>49</v>
      </c>
      <c r="I39" s="87"/>
    </row>
    <row r="40" ht="28.15" customHeight="1" spans="1:9">
      <c r="A40" s="66" t="s">
        <v>69</v>
      </c>
      <c r="B40" s="66" t="s">
        <v>95</v>
      </c>
      <c r="C40" s="67" t="s">
        <v>100</v>
      </c>
      <c r="D40" s="66" t="s">
        <v>101</v>
      </c>
      <c r="E40" s="68" t="s">
        <v>102</v>
      </c>
      <c r="F40" s="69">
        <v>2.5</v>
      </c>
      <c r="G40" s="70">
        <v>2.5</v>
      </c>
      <c r="H40" s="71" t="s">
        <v>49</v>
      </c>
      <c r="I40" s="87"/>
    </row>
    <row r="41" ht="28.15" customHeight="1" spans="1:9">
      <c r="A41" s="66" t="s">
        <v>69</v>
      </c>
      <c r="B41" s="66" t="s">
        <v>95</v>
      </c>
      <c r="C41" s="67" t="s">
        <v>103</v>
      </c>
      <c r="D41" s="66" t="s">
        <v>104</v>
      </c>
      <c r="E41" s="68" t="s">
        <v>58</v>
      </c>
      <c r="F41" s="69">
        <v>2.5</v>
      </c>
      <c r="G41" s="70">
        <v>2.5</v>
      </c>
      <c r="H41" s="71" t="s">
        <v>49</v>
      </c>
      <c r="I41" s="87"/>
    </row>
    <row r="42" ht="28.15" customHeight="1" spans="1:9">
      <c r="A42" s="66" t="s">
        <v>69</v>
      </c>
      <c r="B42" s="66" t="s">
        <v>105</v>
      </c>
      <c r="C42" s="67" t="s">
        <v>106</v>
      </c>
      <c r="D42" s="66" t="s">
        <v>44</v>
      </c>
      <c r="E42" s="73">
        <v>0.95</v>
      </c>
      <c r="F42" s="69">
        <v>5</v>
      </c>
      <c r="G42" s="70">
        <v>5</v>
      </c>
      <c r="H42" s="71" t="s">
        <v>49</v>
      </c>
      <c r="I42" s="87"/>
    </row>
    <row r="43" ht="28.15" customHeight="1" spans="1:9">
      <c r="A43" s="66" t="s">
        <v>69</v>
      </c>
      <c r="B43" s="66" t="s">
        <v>105</v>
      </c>
      <c r="C43" s="67" t="s">
        <v>107</v>
      </c>
      <c r="D43" s="66" t="s">
        <v>108</v>
      </c>
      <c r="E43" s="73">
        <v>0.98</v>
      </c>
      <c r="F43" s="69">
        <v>5</v>
      </c>
      <c r="G43" s="70">
        <v>5</v>
      </c>
      <c r="H43" s="71" t="s">
        <v>49</v>
      </c>
      <c r="I43" s="87"/>
    </row>
    <row r="44" ht="28.15" customHeight="1" spans="1:9">
      <c r="A44" s="66" t="s">
        <v>69</v>
      </c>
      <c r="B44" s="66" t="s">
        <v>109</v>
      </c>
      <c r="C44" s="67" t="s">
        <v>110</v>
      </c>
      <c r="D44" s="66" t="s">
        <v>111</v>
      </c>
      <c r="E44" s="68" t="s">
        <v>112</v>
      </c>
      <c r="F44" s="69">
        <v>2.5</v>
      </c>
      <c r="G44" s="70">
        <v>2.5</v>
      </c>
      <c r="H44" s="71" t="s">
        <v>49</v>
      </c>
      <c r="I44" s="87"/>
    </row>
    <row r="45" ht="28.15" customHeight="1" spans="1:9">
      <c r="A45" s="66" t="s">
        <v>69</v>
      </c>
      <c r="B45" s="66" t="s">
        <v>109</v>
      </c>
      <c r="C45" s="67" t="s">
        <v>113</v>
      </c>
      <c r="D45" s="66" t="s">
        <v>114</v>
      </c>
      <c r="E45" s="68" t="s">
        <v>115</v>
      </c>
      <c r="F45" s="69">
        <v>2.5</v>
      </c>
      <c r="G45" s="70">
        <v>2.5</v>
      </c>
      <c r="H45" s="71" t="s">
        <v>49</v>
      </c>
      <c r="I45" s="87"/>
    </row>
    <row r="46" ht="28.15" customHeight="1" spans="1:9">
      <c r="A46" s="66" t="s">
        <v>116</v>
      </c>
      <c r="B46" s="66" t="s">
        <v>117</v>
      </c>
      <c r="C46" s="67" t="s">
        <v>118</v>
      </c>
      <c r="D46" s="66" t="s">
        <v>119</v>
      </c>
      <c r="E46" s="68" t="s">
        <v>58</v>
      </c>
      <c r="F46" s="69">
        <v>2</v>
      </c>
      <c r="G46" s="70">
        <v>2</v>
      </c>
      <c r="H46" s="71" t="s">
        <v>49</v>
      </c>
      <c r="I46" s="87"/>
    </row>
    <row r="47" ht="28.15" customHeight="1" spans="1:9">
      <c r="A47" s="66" t="s">
        <v>116</v>
      </c>
      <c r="B47" s="66" t="s">
        <v>117</v>
      </c>
      <c r="C47" s="67" t="s">
        <v>120</v>
      </c>
      <c r="D47" s="66" t="s">
        <v>121</v>
      </c>
      <c r="E47" s="68" t="s">
        <v>58</v>
      </c>
      <c r="F47" s="69">
        <v>2</v>
      </c>
      <c r="G47" s="70">
        <v>2</v>
      </c>
      <c r="H47" s="71" t="s">
        <v>49</v>
      </c>
      <c r="I47" s="87"/>
    </row>
    <row r="48" ht="28.15" customHeight="1" spans="1:9">
      <c r="A48" s="66" t="s">
        <v>116</v>
      </c>
      <c r="B48" s="66" t="s">
        <v>117</v>
      </c>
      <c r="C48" s="67" t="s">
        <v>122</v>
      </c>
      <c r="D48" s="66" t="s">
        <v>44</v>
      </c>
      <c r="E48" s="68" t="s">
        <v>58</v>
      </c>
      <c r="F48" s="69">
        <v>2</v>
      </c>
      <c r="G48" s="70">
        <v>2</v>
      </c>
      <c r="H48" s="71" t="s">
        <v>49</v>
      </c>
      <c r="I48" s="87"/>
    </row>
    <row r="49" ht="28.15" customHeight="1" spans="1:9">
      <c r="A49" s="66" t="s">
        <v>116</v>
      </c>
      <c r="B49" s="66" t="s">
        <v>123</v>
      </c>
      <c r="C49" s="67" t="s">
        <v>124</v>
      </c>
      <c r="D49" s="66" t="s">
        <v>119</v>
      </c>
      <c r="E49" s="68" t="s">
        <v>58</v>
      </c>
      <c r="F49" s="69">
        <v>2</v>
      </c>
      <c r="G49" s="70">
        <v>2</v>
      </c>
      <c r="H49" s="71" t="s">
        <v>49</v>
      </c>
      <c r="I49" s="87"/>
    </row>
    <row r="50" ht="28.15" customHeight="1" spans="1:9">
      <c r="A50" s="66" t="s">
        <v>116</v>
      </c>
      <c r="B50" s="66" t="s">
        <v>125</v>
      </c>
      <c r="C50" s="67" t="s">
        <v>126</v>
      </c>
      <c r="D50" s="66" t="s">
        <v>119</v>
      </c>
      <c r="E50" s="68" t="s">
        <v>58</v>
      </c>
      <c r="F50" s="69">
        <v>2</v>
      </c>
      <c r="G50" s="70">
        <v>2</v>
      </c>
      <c r="H50" s="71" t="s">
        <v>49</v>
      </c>
      <c r="I50" s="87"/>
    </row>
    <row r="51" ht="0.6" customHeight="1" spans="1:9">
      <c r="A51" s="74"/>
      <c r="B51" s="75"/>
      <c r="C51" s="76"/>
      <c r="D51" s="75"/>
      <c r="E51" s="77"/>
      <c r="F51" s="68"/>
      <c r="G51" s="78"/>
      <c r="H51" s="79"/>
      <c r="I51" s="88"/>
    </row>
    <row r="52" ht="23.45" customHeight="1" spans="1:9">
      <c r="A52" s="55" t="s">
        <v>127</v>
      </c>
      <c r="B52" s="52"/>
      <c r="C52" s="52"/>
      <c r="D52" s="52"/>
      <c r="E52" s="80"/>
      <c r="F52" s="81">
        <v>100</v>
      </c>
      <c r="G52" s="82">
        <f>SUM(G14:G51)+H5</f>
        <v>94.01</v>
      </c>
      <c r="H52" s="55" t="s">
        <v>128</v>
      </c>
      <c r="I52" s="80"/>
    </row>
    <row r="53" ht="18" customHeight="1" spans="1:9">
      <c r="A53" s="83" t="s">
        <v>129</v>
      </c>
      <c r="B53" s="83"/>
      <c r="C53" s="83"/>
      <c r="D53" s="83"/>
      <c r="E53" s="83"/>
      <c r="F53" s="83"/>
      <c r="G53" s="83"/>
      <c r="H53" s="83"/>
      <c r="I53" s="83"/>
    </row>
  </sheetData>
  <mergeCells count="65">
    <mergeCell ref="A1:I1"/>
    <mergeCell ref="B3:I3"/>
    <mergeCell ref="H4:I4"/>
    <mergeCell ref="H5:I5"/>
    <mergeCell ref="H6:I6"/>
    <mergeCell ref="H7:I7"/>
    <mergeCell ref="B10:D10"/>
    <mergeCell ref="E10:I10"/>
    <mergeCell ref="B11:D11"/>
    <mergeCell ref="E11:I11"/>
    <mergeCell ref="B12:D12"/>
    <mergeCell ref="E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A52:E52"/>
    <mergeCell ref="H52:I52"/>
    <mergeCell ref="A53:I53"/>
    <mergeCell ref="A4:A7"/>
    <mergeCell ref="A10:A12"/>
    <mergeCell ref="A14:A23"/>
    <mergeCell ref="A24:A45"/>
    <mergeCell ref="A46:A50"/>
    <mergeCell ref="B14:B17"/>
    <mergeCell ref="B18:B19"/>
    <mergeCell ref="B24:B37"/>
    <mergeCell ref="B38:B41"/>
    <mergeCell ref="B42:B43"/>
    <mergeCell ref="B44:B45"/>
    <mergeCell ref="B46:B48"/>
  </mergeCells>
  <printOptions horizontalCentered="1"/>
  <pageMargins left="0.314583333333333" right="0.314583333333333" top="0.747916666666667" bottom="0.550694444444444" header="0.314583333333333" footer="0.314583333333333"/>
  <pageSetup paperSize="9" scale="63" fitToHeight="0" orientation="portrait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C2" sqref="C2:C4"/>
    </sheetView>
  </sheetViews>
  <sheetFormatPr defaultColWidth="9" defaultRowHeight="13.5"/>
  <cols>
    <col min="1" max="1" width="8.125" style="30" customWidth="1"/>
    <col min="2" max="2" width="30.275" customWidth="1"/>
    <col min="3" max="3" width="20.8166666666667" customWidth="1"/>
    <col min="4" max="4" width="12.625" customWidth="1"/>
    <col min="5" max="6" width="13.2583333333333" customWidth="1"/>
    <col min="7" max="11" width="12.625" customWidth="1"/>
  </cols>
  <sheetData>
    <row r="1" ht="57" customHeight="1" spans="1:11">
      <c r="A1" s="31" t="s">
        <v>130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="29" customFormat="1" ht="30" customHeight="1" spans="1:11">
      <c r="A2" s="32" t="s">
        <v>131</v>
      </c>
      <c r="B2" s="33" t="s">
        <v>132</v>
      </c>
      <c r="C2" s="34" t="s">
        <v>133</v>
      </c>
      <c r="D2" s="33" t="s">
        <v>134</v>
      </c>
      <c r="E2" s="33"/>
      <c r="F2" s="33"/>
      <c r="G2" s="33"/>
      <c r="H2" s="33"/>
      <c r="I2" s="33"/>
      <c r="J2" s="32" t="s">
        <v>135</v>
      </c>
      <c r="K2" s="32" t="s">
        <v>136</v>
      </c>
    </row>
    <row r="3" s="29" customFormat="1" ht="30" customHeight="1" spans="1:11">
      <c r="A3" s="35"/>
      <c r="B3" s="33"/>
      <c r="C3" s="34"/>
      <c r="D3" s="33" t="s">
        <v>137</v>
      </c>
      <c r="E3" s="33"/>
      <c r="F3" s="33"/>
      <c r="G3" s="33"/>
      <c r="H3" s="33" t="s">
        <v>138</v>
      </c>
      <c r="I3" s="33" t="s">
        <v>139</v>
      </c>
      <c r="J3" s="35"/>
      <c r="K3" s="35"/>
    </row>
    <row r="4" s="29" customFormat="1" ht="30" customHeight="1" spans="1:11">
      <c r="A4" s="36"/>
      <c r="B4" s="33"/>
      <c r="C4" s="34"/>
      <c r="D4" s="34" t="s">
        <v>140</v>
      </c>
      <c r="E4" s="33" t="s">
        <v>141</v>
      </c>
      <c r="F4" s="33" t="s">
        <v>142</v>
      </c>
      <c r="G4" s="33" t="s">
        <v>143</v>
      </c>
      <c r="H4" s="33"/>
      <c r="I4" s="34"/>
      <c r="J4" s="36"/>
      <c r="K4" s="35"/>
    </row>
    <row r="5" ht="30" customHeight="1" spans="1:11">
      <c r="A5" s="37">
        <v>1</v>
      </c>
      <c r="B5" s="30" t="s">
        <v>144</v>
      </c>
      <c r="C5" s="38" t="s">
        <v>145</v>
      </c>
      <c r="D5" s="39">
        <f>SUM(F5+E5)</f>
        <v>127.73</v>
      </c>
      <c r="E5" s="40">
        <v>102</v>
      </c>
      <c r="F5" s="40">
        <v>25.73</v>
      </c>
      <c r="G5" s="40"/>
      <c r="H5" s="37">
        <v>127.73</v>
      </c>
      <c r="I5" s="43">
        <f>H5/D5</f>
        <v>1</v>
      </c>
      <c r="J5" s="37">
        <v>97.43</v>
      </c>
      <c r="K5" s="37"/>
    </row>
    <row r="6" ht="30" customHeight="1" spans="1:11">
      <c r="A6" s="37">
        <v>2</v>
      </c>
      <c r="B6" s="41" t="s">
        <v>146</v>
      </c>
      <c r="C6" s="38" t="s">
        <v>145</v>
      </c>
      <c r="D6" s="39">
        <f>SUM(F6+E6)</f>
        <v>16</v>
      </c>
      <c r="E6" s="39">
        <v>16</v>
      </c>
      <c r="F6" s="37"/>
      <c r="G6" s="37"/>
      <c r="H6" s="37">
        <v>7.55</v>
      </c>
      <c r="I6" s="43">
        <f>H6/D6</f>
        <v>0.471875</v>
      </c>
      <c r="J6" s="37">
        <v>100</v>
      </c>
      <c r="K6" s="37"/>
    </row>
    <row r="7" ht="30" customHeight="1" spans="1:11">
      <c r="A7" s="41"/>
      <c r="C7" s="38"/>
      <c r="D7" s="39"/>
      <c r="E7" s="37"/>
      <c r="F7" s="37"/>
      <c r="G7" s="37"/>
      <c r="H7" s="37"/>
      <c r="I7" s="44"/>
      <c r="J7" s="37"/>
      <c r="K7" s="37"/>
    </row>
    <row r="8" ht="30" customHeight="1" spans="1:11">
      <c r="A8" s="37"/>
      <c r="B8" s="41"/>
      <c r="C8" s="38"/>
      <c r="D8" s="39"/>
      <c r="E8" s="37"/>
      <c r="F8" s="37"/>
      <c r="G8" s="37"/>
      <c r="H8" s="30"/>
      <c r="I8" s="44"/>
      <c r="J8" s="37"/>
      <c r="K8" s="37"/>
    </row>
    <row r="9" ht="30" customHeight="1" spans="1:11">
      <c r="A9" s="37"/>
      <c r="B9" s="42"/>
      <c r="C9" s="42"/>
      <c r="D9" s="37"/>
      <c r="E9" s="37"/>
      <c r="F9" s="37"/>
      <c r="G9" s="37"/>
      <c r="H9" s="37"/>
      <c r="I9" s="37"/>
      <c r="J9" s="37"/>
      <c r="K9" s="37"/>
    </row>
    <row r="10" ht="30" customHeight="1" spans="1:11">
      <c r="A10" s="37"/>
      <c r="B10" s="42"/>
      <c r="C10" s="42"/>
      <c r="D10" s="37"/>
      <c r="E10" s="37"/>
      <c r="F10" s="37"/>
      <c r="G10" s="37"/>
      <c r="H10" s="37"/>
      <c r="I10" s="37"/>
      <c r="J10" s="37"/>
      <c r="K10" s="37"/>
    </row>
    <row r="11" ht="30" customHeight="1" spans="1:11">
      <c r="A11" s="37"/>
      <c r="B11" s="42"/>
      <c r="C11" s="42"/>
      <c r="D11" s="37"/>
      <c r="E11" s="37"/>
      <c r="F11" s="37"/>
      <c r="G11" s="37"/>
      <c r="H11" s="37"/>
      <c r="I11" s="37"/>
      <c r="J11" s="37"/>
      <c r="K11" s="37"/>
    </row>
    <row r="12" ht="30" customHeight="1" spans="1:11">
      <c r="A12" s="37"/>
      <c r="B12" s="42"/>
      <c r="C12" s="42"/>
      <c r="D12" s="37"/>
      <c r="E12" s="37"/>
      <c r="F12" s="37"/>
      <c r="G12" s="37"/>
      <c r="H12" s="37"/>
      <c r="I12" s="37"/>
      <c r="J12" s="37"/>
      <c r="K12" s="37"/>
    </row>
    <row r="13" ht="30" customHeight="1" spans="1:11">
      <c r="A13" s="37"/>
      <c r="B13" s="41" t="s">
        <v>127</v>
      </c>
      <c r="C13" s="42"/>
      <c r="D13" s="37">
        <f>SUM(D5:D12)</f>
        <v>143.73</v>
      </c>
      <c r="E13" s="37">
        <f>SUM(E5:E12)</f>
        <v>118</v>
      </c>
      <c r="F13" s="37">
        <f>SUM(F5:F12)</f>
        <v>25.73</v>
      </c>
      <c r="G13" s="37">
        <f>SUM(G5:G12)</f>
        <v>0</v>
      </c>
      <c r="H13" s="37">
        <f>SUM(H5:H12)</f>
        <v>135.28</v>
      </c>
      <c r="I13" s="43">
        <v>0.78</v>
      </c>
      <c r="J13" s="37">
        <v>98.72</v>
      </c>
      <c r="K13" s="37"/>
    </row>
  </sheetData>
  <mergeCells count="10">
    <mergeCell ref="A1:K1"/>
    <mergeCell ref="D2:I2"/>
    <mergeCell ref="D3:G3"/>
    <mergeCell ref="A2:A4"/>
    <mergeCell ref="B2:B4"/>
    <mergeCell ref="C2:C4"/>
    <mergeCell ref="H3:H4"/>
    <mergeCell ref="I3:I4"/>
    <mergeCell ref="J2:J4"/>
    <mergeCell ref="K2:K4"/>
  </mergeCells>
  <pageMargins left="0.75" right="0.75" top="1" bottom="1" header="0.5" footer="0.5"/>
  <pageSetup paperSize="9" scale="8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zoomScale="80" zoomScaleNormal="80" topLeftCell="A11" workbookViewId="0">
      <selection activeCell="I15" sqref="I15"/>
    </sheetView>
  </sheetViews>
  <sheetFormatPr defaultColWidth="9" defaultRowHeight="13.5"/>
  <cols>
    <col min="1" max="1" width="13.375" customWidth="1"/>
    <col min="2" max="2" width="7.375" customWidth="1"/>
    <col min="3" max="3" width="11.7583333333333" customWidth="1"/>
    <col min="4" max="4" width="16.7583333333333" customWidth="1"/>
    <col min="5" max="5" width="9.75833333333333" customWidth="1"/>
    <col min="6" max="6" width="14.5083333333333" customWidth="1"/>
    <col min="7" max="7" width="11.2583333333333" customWidth="1"/>
    <col min="8" max="8" width="13.5083333333333" customWidth="1"/>
    <col min="9" max="9" width="12.875" customWidth="1"/>
    <col min="10" max="10" width="6.50833333333333" customWidth="1"/>
    <col min="11" max="11" width="16.5083333333333" customWidth="1"/>
  </cols>
  <sheetData>
    <row r="1" s="1" customFormat="1" ht="56.65" customHeight="1" spans="1:11">
      <c r="A1" s="4" t="s">
        <v>147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19.15" customHeight="1" spans="1:11">
      <c r="A2" s="5" t="s">
        <v>148</v>
      </c>
      <c r="B2" s="5" t="s">
        <v>149</v>
      </c>
      <c r="C2" s="5"/>
      <c r="D2" s="5"/>
      <c r="E2" s="5"/>
      <c r="F2" s="5"/>
      <c r="G2" s="5"/>
      <c r="H2" s="5"/>
      <c r="I2" s="5"/>
      <c r="J2" s="5"/>
      <c r="K2" s="5"/>
    </row>
    <row r="3" ht="21" customHeight="1" spans="1:11">
      <c r="A3" s="5" t="s">
        <v>150</v>
      </c>
      <c r="B3" s="5" t="s">
        <v>145</v>
      </c>
      <c r="C3" s="5"/>
      <c r="D3" s="5"/>
      <c r="E3" s="5" t="s">
        <v>151</v>
      </c>
      <c r="F3" s="5" t="s">
        <v>13</v>
      </c>
      <c r="G3" s="5"/>
      <c r="H3" s="5"/>
      <c r="I3" s="5"/>
      <c r="J3" s="5"/>
      <c r="K3" s="5"/>
    </row>
    <row r="4" ht="21" customHeight="1" spans="1:11">
      <c r="A4" s="5" t="s">
        <v>134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ht="24" customHeight="1" spans="1:11">
      <c r="A5" s="5"/>
      <c r="B5" s="5"/>
      <c r="C5" s="6" t="s">
        <v>152</v>
      </c>
      <c r="D5" s="5" t="s">
        <v>17</v>
      </c>
      <c r="E5" s="5"/>
      <c r="F5" s="5" t="s">
        <v>153</v>
      </c>
      <c r="G5" s="5"/>
      <c r="H5" s="5" t="s">
        <v>154</v>
      </c>
      <c r="I5" s="5" t="s">
        <v>20</v>
      </c>
      <c r="J5" s="5"/>
      <c r="K5" s="5" t="s">
        <v>21</v>
      </c>
    </row>
    <row r="6" ht="27" customHeight="1" spans="1:11">
      <c r="A6" s="5" t="s">
        <v>155</v>
      </c>
      <c r="B6" s="5"/>
      <c r="C6" s="5">
        <f t="shared" ref="C6:F6" si="0">C7</f>
        <v>92</v>
      </c>
      <c r="D6" s="5">
        <f t="shared" si="0"/>
        <v>127.73</v>
      </c>
      <c r="E6" s="5"/>
      <c r="F6" s="5">
        <f t="shared" si="0"/>
        <v>127.73</v>
      </c>
      <c r="G6" s="5"/>
      <c r="H6" s="28">
        <f>F6/D6</f>
        <v>1</v>
      </c>
      <c r="I6" s="5" t="s">
        <v>23</v>
      </c>
      <c r="J6" s="5"/>
      <c r="K6" s="5">
        <v>10</v>
      </c>
    </row>
    <row r="7" ht="27" customHeight="1" spans="1:11">
      <c r="A7" s="5" t="s">
        <v>156</v>
      </c>
      <c r="B7" s="5"/>
      <c r="C7" s="5">
        <v>92</v>
      </c>
      <c r="D7" s="5">
        <v>127.73</v>
      </c>
      <c r="E7" s="5"/>
      <c r="F7" s="5">
        <v>127.73</v>
      </c>
      <c r="G7" s="5"/>
      <c r="H7" s="28">
        <f>F7/D7</f>
        <v>1</v>
      </c>
      <c r="I7" s="5" t="s">
        <v>25</v>
      </c>
      <c r="J7" s="5"/>
      <c r="K7" s="5"/>
    </row>
    <row r="8" ht="27" customHeight="1" spans="1:11">
      <c r="A8" s="5" t="s">
        <v>157</v>
      </c>
      <c r="B8" s="5"/>
      <c r="C8" s="5" t="s">
        <v>49</v>
      </c>
      <c r="D8" s="5" t="s">
        <v>49</v>
      </c>
      <c r="E8" s="5"/>
      <c r="F8" s="5" t="s">
        <v>49</v>
      </c>
      <c r="G8" s="5"/>
      <c r="H8" s="5" t="s">
        <v>26</v>
      </c>
      <c r="I8" s="5" t="s">
        <v>25</v>
      </c>
      <c r="J8" s="5"/>
      <c r="K8" s="5"/>
    </row>
    <row r="9" ht="1.9" hidden="1" customHeight="1" spans="1:12">
      <c r="A9" s="5"/>
      <c r="B9" s="5"/>
      <c r="C9" s="8"/>
      <c r="D9" s="8"/>
      <c r="E9" s="8"/>
      <c r="F9" s="8"/>
      <c r="G9" s="5"/>
      <c r="H9" s="5"/>
      <c r="I9" s="5"/>
      <c r="J9" s="5"/>
      <c r="K9" s="8"/>
      <c r="L9" s="24"/>
    </row>
    <row r="10" ht="24" customHeight="1" spans="1:11">
      <c r="A10" s="9" t="s">
        <v>158</v>
      </c>
      <c r="B10" s="9" t="s">
        <v>29</v>
      </c>
      <c r="C10" s="9"/>
      <c r="D10" s="9"/>
      <c r="E10" s="9"/>
      <c r="F10" s="9" t="s">
        <v>159</v>
      </c>
      <c r="G10" s="9"/>
      <c r="H10" s="9"/>
      <c r="I10" s="9"/>
      <c r="J10" s="9"/>
      <c r="K10" s="9"/>
    </row>
    <row r="11" ht="98.45" customHeight="1" spans="1:11">
      <c r="A11" s="9"/>
      <c r="B11" s="11" t="s">
        <v>160</v>
      </c>
      <c r="C11" s="11"/>
      <c r="D11" s="11"/>
      <c r="E11" s="11"/>
      <c r="F11" s="11" t="s">
        <v>161</v>
      </c>
      <c r="G11" s="11"/>
      <c r="H11" s="11"/>
      <c r="I11" s="11"/>
      <c r="J11" s="11"/>
      <c r="K11" s="11"/>
    </row>
    <row r="12" ht="24" customHeight="1" spans="1:11">
      <c r="A12" s="12" t="s">
        <v>35</v>
      </c>
      <c r="B12" s="12" t="s">
        <v>36</v>
      </c>
      <c r="C12" s="12"/>
      <c r="D12" s="12" t="s">
        <v>37</v>
      </c>
      <c r="E12" s="12"/>
      <c r="F12" s="12" t="s">
        <v>38</v>
      </c>
      <c r="G12" s="12" t="s">
        <v>39</v>
      </c>
      <c r="H12" s="12" t="s">
        <v>162</v>
      </c>
      <c r="I12" s="12" t="s">
        <v>163</v>
      </c>
      <c r="J12" s="12" t="s">
        <v>164</v>
      </c>
      <c r="K12" s="12"/>
    </row>
    <row r="13" s="3" customFormat="1" ht="27" customHeight="1" spans="1:11">
      <c r="A13" s="13" t="s">
        <v>165</v>
      </c>
      <c r="B13" s="14" t="s">
        <v>166</v>
      </c>
      <c r="C13" s="14"/>
      <c r="D13" s="15" t="s">
        <v>167</v>
      </c>
      <c r="E13" s="15"/>
      <c r="F13" s="14" t="s">
        <v>168</v>
      </c>
      <c r="G13" s="14" t="s">
        <v>58</v>
      </c>
      <c r="H13" s="17">
        <v>20</v>
      </c>
      <c r="I13" s="17">
        <v>20</v>
      </c>
      <c r="J13" s="15" t="s">
        <v>49</v>
      </c>
      <c r="K13" s="15"/>
    </row>
    <row r="14" s="3" customFormat="1" ht="27" customHeight="1" spans="1:11">
      <c r="A14" s="13" t="s">
        <v>165</v>
      </c>
      <c r="B14" s="14" t="s">
        <v>169</v>
      </c>
      <c r="C14" s="14"/>
      <c r="D14" s="15" t="s">
        <v>49</v>
      </c>
      <c r="E14" s="15"/>
      <c r="F14" s="14" t="s">
        <v>49</v>
      </c>
      <c r="G14" s="14" t="s">
        <v>49</v>
      </c>
      <c r="H14" s="14" t="s">
        <v>49</v>
      </c>
      <c r="I14" s="14" t="s">
        <v>49</v>
      </c>
      <c r="J14" s="15" t="s">
        <v>49</v>
      </c>
      <c r="K14" s="15"/>
    </row>
    <row r="15" s="3" customFormat="1" ht="27" customHeight="1" spans="1:11">
      <c r="A15" s="13" t="s">
        <v>165</v>
      </c>
      <c r="B15" s="14" t="s">
        <v>170</v>
      </c>
      <c r="C15" s="14"/>
      <c r="D15" s="15" t="s">
        <v>49</v>
      </c>
      <c r="E15" s="15"/>
      <c r="F15" s="14" t="s">
        <v>49</v>
      </c>
      <c r="G15" s="14" t="s">
        <v>49</v>
      </c>
      <c r="H15" s="14" t="s">
        <v>49</v>
      </c>
      <c r="I15" s="14" t="s">
        <v>49</v>
      </c>
      <c r="J15" s="15" t="s">
        <v>49</v>
      </c>
      <c r="K15" s="15"/>
    </row>
    <row r="16" s="3" customFormat="1" ht="27" customHeight="1" spans="1:11">
      <c r="A16" s="13" t="s">
        <v>171</v>
      </c>
      <c r="B16" s="14" t="s">
        <v>172</v>
      </c>
      <c r="C16" s="14"/>
      <c r="D16" s="15" t="s">
        <v>173</v>
      </c>
      <c r="E16" s="15"/>
      <c r="F16" s="14" t="s">
        <v>81</v>
      </c>
      <c r="G16" s="14" t="s">
        <v>174</v>
      </c>
      <c r="H16" s="17">
        <v>3.37</v>
      </c>
      <c r="I16" s="17">
        <v>3.37</v>
      </c>
      <c r="J16" s="15" t="s">
        <v>49</v>
      </c>
      <c r="K16" s="15"/>
    </row>
    <row r="17" s="3" customFormat="1" ht="27" customHeight="1" spans="1:11">
      <c r="A17" s="13" t="s">
        <v>171</v>
      </c>
      <c r="B17" s="14" t="s">
        <v>172</v>
      </c>
      <c r="C17" s="14"/>
      <c r="D17" s="15" t="s">
        <v>175</v>
      </c>
      <c r="E17" s="15"/>
      <c r="F17" s="14" t="s">
        <v>176</v>
      </c>
      <c r="G17" s="14" t="s">
        <v>177</v>
      </c>
      <c r="H17" s="17">
        <v>3.33</v>
      </c>
      <c r="I17" s="17">
        <v>3.33</v>
      </c>
      <c r="J17" s="15" t="s">
        <v>49</v>
      </c>
      <c r="K17" s="15"/>
    </row>
    <row r="18" s="3" customFormat="1" ht="27" customHeight="1" spans="1:11">
      <c r="A18" s="13" t="s">
        <v>171</v>
      </c>
      <c r="B18" s="14" t="s">
        <v>172</v>
      </c>
      <c r="C18" s="14"/>
      <c r="D18" s="15" t="s">
        <v>178</v>
      </c>
      <c r="E18" s="15"/>
      <c r="F18" s="14" t="s">
        <v>179</v>
      </c>
      <c r="G18" s="14" t="s">
        <v>180</v>
      </c>
      <c r="H18" s="17">
        <v>3.33</v>
      </c>
      <c r="I18" s="17">
        <v>3.33</v>
      </c>
      <c r="J18" s="15" t="s">
        <v>49</v>
      </c>
      <c r="K18" s="15"/>
    </row>
    <row r="19" s="3" customFormat="1" ht="27" customHeight="1" spans="1:11">
      <c r="A19" s="13" t="s">
        <v>171</v>
      </c>
      <c r="B19" s="14" t="s">
        <v>172</v>
      </c>
      <c r="C19" s="14"/>
      <c r="D19" s="15" t="s">
        <v>181</v>
      </c>
      <c r="E19" s="15"/>
      <c r="F19" s="14" t="s">
        <v>44</v>
      </c>
      <c r="G19" s="14" t="s">
        <v>58</v>
      </c>
      <c r="H19" s="17">
        <v>3.33</v>
      </c>
      <c r="I19" s="17">
        <v>3.33</v>
      </c>
      <c r="J19" s="15" t="s">
        <v>49</v>
      </c>
      <c r="K19" s="15"/>
    </row>
    <row r="20" s="3" customFormat="1" ht="27" customHeight="1" spans="1:11">
      <c r="A20" s="13" t="s">
        <v>171</v>
      </c>
      <c r="B20" s="14" t="s">
        <v>182</v>
      </c>
      <c r="C20" s="14"/>
      <c r="D20" s="15" t="s">
        <v>183</v>
      </c>
      <c r="E20" s="15"/>
      <c r="F20" s="14" t="s">
        <v>44</v>
      </c>
      <c r="G20" s="14" t="s">
        <v>58</v>
      </c>
      <c r="H20" s="17">
        <v>3.33</v>
      </c>
      <c r="I20" s="17">
        <v>3.33</v>
      </c>
      <c r="J20" s="15" t="s">
        <v>49</v>
      </c>
      <c r="K20" s="15"/>
    </row>
    <row r="21" s="3" customFormat="1" ht="27" customHeight="1" spans="1:11">
      <c r="A21" s="13" t="s">
        <v>171</v>
      </c>
      <c r="B21" s="14" t="s">
        <v>182</v>
      </c>
      <c r="C21" s="14"/>
      <c r="D21" s="15" t="s">
        <v>184</v>
      </c>
      <c r="E21" s="15"/>
      <c r="F21" s="14" t="s">
        <v>44</v>
      </c>
      <c r="G21" s="14" t="s">
        <v>58</v>
      </c>
      <c r="H21" s="17">
        <v>3.33</v>
      </c>
      <c r="I21" s="17">
        <v>3.33</v>
      </c>
      <c r="J21" s="15" t="s">
        <v>49</v>
      </c>
      <c r="K21" s="15"/>
    </row>
    <row r="22" s="3" customFormat="1" ht="27" customHeight="1" spans="1:11">
      <c r="A22" s="13" t="s">
        <v>171</v>
      </c>
      <c r="B22" s="14" t="s">
        <v>182</v>
      </c>
      <c r="C22" s="14"/>
      <c r="D22" s="15" t="s">
        <v>185</v>
      </c>
      <c r="E22" s="15"/>
      <c r="F22" s="14" t="s">
        <v>44</v>
      </c>
      <c r="G22" s="14" t="s">
        <v>58</v>
      </c>
      <c r="H22" s="17">
        <v>3.33</v>
      </c>
      <c r="I22" s="17">
        <v>3.33</v>
      </c>
      <c r="J22" s="15" t="s">
        <v>49</v>
      </c>
      <c r="K22" s="15"/>
    </row>
    <row r="23" s="3" customFormat="1" ht="27" customHeight="1" spans="1:11">
      <c r="A23" s="13" t="s">
        <v>171</v>
      </c>
      <c r="B23" s="14" t="s">
        <v>182</v>
      </c>
      <c r="C23" s="14"/>
      <c r="D23" s="15" t="s">
        <v>186</v>
      </c>
      <c r="E23" s="15"/>
      <c r="F23" s="14" t="s">
        <v>81</v>
      </c>
      <c r="G23" s="14" t="s">
        <v>58</v>
      </c>
      <c r="H23" s="17">
        <v>3.33</v>
      </c>
      <c r="I23" s="17">
        <v>3.33</v>
      </c>
      <c r="J23" s="15" t="s">
        <v>49</v>
      </c>
      <c r="K23" s="15"/>
    </row>
    <row r="24" s="3" customFormat="1" ht="27" customHeight="1" spans="1:11">
      <c r="A24" s="13" t="s">
        <v>171</v>
      </c>
      <c r="B24" s="14" t="s">
        <v>187</v>
      </c>
      <c r="C24" s="14"/>
      <c r="D24" s="15" t="s">
        <v>188</v>
      </c>
      <c r="E24" s="15"/>
      <c r="F24" s="14" t="s">
        <v>44</v>
      </c>
      <c r="G24" s="14" t="s">
        <v>58</v>
      </c>
      <c r="H24" s="17">
        <v>3.33</v>
      </c>
      <c r="I24" s="17">
        <v>3.33</v>
      </c>
      <c r="J24" s="15" t="s">
        <v>49</v>
      </c>
      <c r="K24" s="15"/>
    </row>
    <row r="25" s="3" customFormat="1" ht="27" customHeight="1" spans="1:11">
      <c r="A25" s="13" t="s">
        <v>171</v>
      </c>
      <c r="B25" s="14" t="s">
        <v>187</v>
      </c>
      <c r="C25" s="14"/>
      <c r="D25" s="15" t="s">
        <v>189</v>
      </c>
      <c r="E25" s="15"/>
      <c r="F25" s="14" t="s">
        <v>81</v>
      </c>
      <c r="G25" s="14" t="s">
        <v>75</v>
      </c>
      <c r="H25" s="17">
        <v>3.33</v>
      </c>
      <c r="I25" s="17">
        <v>3.33</v>
      </c>
      <c r="J25" s="15" t="s">
        <v>49</v>
      </c>
      <c r="K25" s="15"/>
    </row>
    <row r="26" s="3" customFormat="1" ht="27" customHeight="1" spans="1:11">
      <c r="A26" s="13" t="s">
        <v>171</v>
      </c>
      <c r="B26" s="14" t="s">
        <v>187</v>
      </c>
      <c r="C26" s="14"/>
      <c r="D26" s="15" t="s">
        <v>190</v>
      </c>
      <c r="E26" s="15"/>
      <c r="F26" s="14" t="s">
        <v>90</v>
      </c>
      <c r="G26" s="14" t="s">
        <v>58</v>
      </c>
      <c r="H26" s="17">
        <v>3.33</v>
      </c>
      <c r="I26" s="17">
        <v>3.33</v>
      </c>
      <c r="J26" s="15" t="s">
        <v>49</v>
      </c>
      <c r="K26" s="15"/>
    </row>
    <row r="27" s="3" customFormat="1" ht="27" customHeight="1" spans="1:11">
      <c r="A27" s="13" t="s">
        <v>171</v>
      </c>
      <c r="B27" s="14" t="s">
        <v>187</v>
      </c>
      <c r="C27" s="14"/>
      <c r="D27" s="15" t="s">
        <v>191</v>
      </c>
      <c r="E27" s="15"/>
      <c r="F27" s="14" t="s">
        <v>90</v>
      </c>
      <c r="G27" s="14" t="s">
        <v>58</v>
      </c>
      <c r="H27" s="17">
        <v>3.33</v>
      </c>
      <c r="I27" s="17">
        <v>3.33</v>
      </c>
      <c r="J27" s="15" t="s">
        <v>49</v>
      </c>
      <c r="K27" s="15"/>
    </row>
    <row r="28" s="3" customFormat="1" ht="27" customHeight="1" spans="1:11">
      <c r="A28" s="13" t="s">
        <v>192</v>
      </c>
      <c r="B28" s="14" t="s">
        <v>193</v>
      </c>
      <c r="C28" s="14"/>
      <c r="D28" s="15" t="s">
        <v>194</v>
      </c>
      <c r="E28" s="15"/>
      <c r="F28" s="14" t="s">
        <v>195</v>
      </c>
      <c r="G28" s="14" t="s">
        <v>58</v>
      </c>
      <c r="H28" s="17">
        <v>5</v>
      </c>
      <c r="I28" s="17">
        <v>5</v>
      </c>
      <c r="J28" s="15" t="s">
        <v>49</v>
      </c>
      <c r="K28" s="15"/>
    </row>
    <row r="29" s="3" customFormat="1" ht="27" customHeight="1" spans="1:11">
      <c r="A29" s="13" t="s">
        <v>192</v>
      </c>
      <c r="B29" s="14" t="s">
        <v>196</v>
      </c>
      <c r="C29" s="14"/>
      <c r="D29" s="15" t="s">
        <v>197</v>
      </c>
      <c r="E29" s="15"/>
      <c r="F29" s="14" t="s">
        <v>198</v>
      </c>
      <c r="G29" s="14" t="s">
        <v>58</v>
      </c>
      <c r="H29" s="17">
        <v>5</v>
      </c>
      <c r="I29" s="17">
        <v>5</v>
      </c>
      <c r="J29" s="15" t="s">
        <v>49</v>
      </c>
      <c r="K29" s="15"/>
    </row>
    <row r="30" s="3" customFormat="1" ht="27" customHeight="1" spans="1:11">
      <c r="A30" s="13" t="s">
        <v>192</v>
      </c>
      <c r="B30" s="14" t="s">
        <v>196</v>
      </c>
      <c r="C30" s="14"/>
      <c r="D30" s="15" t="s">
        <v>199</v>
      </c>
      <c r="E30" s="15"/>
      <c r="F30" s="14" t="s">
        <v>200</v>
      </c>
      <c r="G30" s="14" t="s">
        <v>58</v>
      </c>
      <c r="H30" s="17">
        <v>5</v>
      </c>
      <c r="I30" s="17">
        <v>5</v>
      </c>
      <c r="J30" s="15" t="s">
        <v>49</v>
      </c>
      <c r="K30" s="15"/>
    </row>
    <row r="31" s="3" customFormat="1" ht="27" customHeight="1" spans="1:11">
      <c r="A31" s="13" t="s">
        <v>192</v>
      </c>
      <c r="B31" s="14" t="s">
        <v>201</v>
      </c>
      <c r="C31" s="14"/>
      <c r="D31" s="15" t="s">
        <v>202</v>
      </c>
      <c r="E31" s="15"/>
      <c r="F31" s="14" t="s">
        <v>203</v>
      </c>
      <c r="G31" s="14" t="s">
        <v>58</v>
      </c>
      <c r="H31" s="17">
        <v>5</v>
      </c>
      <c r="I31" s="17">
        <v>5</v>
      </c>
      <c r="J31" s="15" t="s">
        <v>49</v>
      </c>
      <c r="K31" s="15"/>
    </row>
    <row r="32" s="3" customFormat="1" ht="27" customHeight="1" spans="1:11">
      <c r="A32" s="13" t="s">
        <v>204</v>
      </c>
      <c r="B32" s="14" t="s">
        <v>205</v>
      </c>
      <c r="C32" s="14"/>
      <c r="D32" s="15" t="s">
        <v>206</v>
      </c>
      <c r="E32" s="15"/>
      <c r="F32" s="14" t="s">
        <v>81</v>
      </c>
      <c r="G32" s="14" t="s">
        <v>174</v>
      </c>
      <c r="H32" s="17">
        <v>5</v>
      </c>
      <c r="I32" s="17">
        <v>5</v>
      </c>
      <c r="J32" s="15" t="s">
        <v>49</v>
      </c>
      <c r="K32" s="15"/>
    </row>
    <row r="33" s="3" customFormat="1" ht="27" customHeight="1" spans="1:11">
      <c r="A33" s="13" t="s">
        <v>204</v>
      </c>
      <c r="B33" s="14" t="s">
        <v>205</v>
      </c>
      <c r="C33" s="14"/>
      <c r="D33" s="15" t="s">
        <v>207</v>
      </c>
      <c r="E33" s="15"/>
      <c r="F33" s="14" t="s">
        <v>81</v>
      </c>
      <c r="G33" s="14" t="s">
        <v>208</v>
      </c>
      <c r="H33" s="17">
        <v>5</v>
      </c>
      <c r="I33" s="17">
        <v>5</v>
      </c>
      <c r="J33" s="15" t="s">
        <v>49</v>
      </c>
      <c r="K33" s="15"/>
    </row>
    <row r="34" s="3" customFormat="1" ht="12" hidden="1" customHeight="1" spans="1:11">
      <c r="A34" s="14"/>
      <c r="B34" s="14"/>
      <c r="C34" s="14"/>
      <c r="D34" s="15"/>
      <c r="E34" s="14"/>
      <c r="F34" s="14"/>
      <c r="G34" s="14"/>
      <c r="H34" s="14"/>
      <c r="I34" s="14"/>
      <c r="J34" s="14"/>
      <c r="K34" s="15"/>
    </row>
    <row r="35" s="3" customFormat="1" ht="21" customHeight="1" spans="1:11">
      <c r="A35" s="19" t="s">
        <v>209</v>
      </c>
      <c r="B35" s="19"/>
      <c r="C35" s="19"/>
      <c r="D35" s="19"/>
      <c r="E35" s="19"/>
      <c r="F35" s="19"/>
      <c r="G35" s="19"/>
      <c r="H35" s="20">
        <v>100</v>
      </c>
      <c r="I35" s="25">
        <f>SUM(I13:I34)+K6</f>
        <v>100</v>
      </c>
      <c r="J35" s="13" t="s">
        <v>128</v>
      </c>
      <c r="K35" s="13"/>
    </row>
    <row r="36" s="3" customFormat="1" ht="17.45" hidden="1" customHeight="1" spans="1:11">
      <c r="A36" s="19"/>
      <c r="B36" s="19"/>
      <c r="C36" s="19"/>
      <c r="D36" s="19"/>
      <c r="E36" s="19"/>
      <c r="F36" s="19"/>
      <c r="G36" s="21"/>
      <c r="H36" s="21"/>
      <c r="I36" s="26"/>
      <c r="J36" s="26"/>
      <c r="K36" s="27"/>
    </row>
    <row r="37" s="3" customFormat="1" spans="1:11">
      <c r="A37" s="22" t="s">
        <v>210</v>
      </c>
      <c r="B37" s="23" t="s">
        <v>211</v>
      </c>
      <c r="C37" s="23"/>
      <c r="D37" s="23"/>
      <c r="E37" s="23"/>
      <c r="F37" s="23"/>
      <c r="G37" s="23"/>
      <c r="H37" s="23"/>
      <c r="I37" s="23"/>
      <c r="J37" s="23"/>
      <c r="K37" s="23"/>
    </row>
  </sheetData>
  <mergeCells count="89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B28:C28"/>
    <mergeCell ref="D28:E28"/>
    <mergeCell ref="J28:K28"/>
    <mergeCell ref="D29:E29"/>
    <mergeCell ref="J29:K29"/>
    <mergeCell ref="D30:E30"/>
    <mergeCell ref="J30:K30"/>
    <mergeCell ref="B31:C31"/>
    <mergeCell ref="D31:E31"/>
    <mergeCell ref="J31:K31"/>
    <mergeCell ref="D32:E32"/>
    <mergeCell ref="J32:K32"/>
    <mergeCell ref="D33:E33"/>
    <mergeCell ref="J33:K33"/>
    <mergeCell ref="A35:G35"/>
    <mergeCell ref="J35:K35"/>
    <mergeCell ref="B37:K37"/>
    <mergeCell ref="A10:A11"/>
    <mergeCell ref="A13:A15"/>
    <mergeCell ref="A16:A27"/>
    <mergeCell ref="A28:A31"/>
    <mergeCell ref="A32:A33"/>
    <mergeCell ref="B16:C19"/>
    <mergeCell ref="B20:C23"/>
    <mergeCell ref="B24:C27"/>
    <mergeCell ref="B29:C30"/>
    <mergeCell ref="B32:C33"/>
  </mergeCells>
  <printOptions horizontalCentered="1"/>
  <pageMargins left="0.314583333333333" right="0.314583333333333" top="0.747916666666667" bottom="0.550694444444444" header="0.314583333333333" footer="0.314583333333333"/>
  <pageSetup paperSize="9" scale="7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zoomScale="70" zoomScaleNormal="70" workbookViewId="0">
      <selection activeCell="I8" sqref="I8:J8"/>
    </sheetView>
  </sheetViews>
  <sheetFormatPr defaultColWidth="9" defaultRowHeight="13.5"/>
  <cols>
    <col min="1" max="1" width="13.375" customWidth="1"/>
    <col min="2" max="2" width="7.375" customWidth="1"/>
    <col min="3" max="3" width="11.7583333333333" customWidth="1"/>
    <col min="4" max="4" width="16.7583333333333" customWidth="1"/>
    <col min="5" max="5" width="9.75833333333333" customWidth="1"/>
    <col min="6" max="6" width="14.5083333333333" customWidth="1"/>
    <col min="7" max="7" width="11.2583333333333" customWidth="1"/>
    <col min="8" max="8" width="13.5083333333333" customWidth="1"/>
    <col min="9" max="9" width="12.875" customWidth="1"/>
    <col min="10" max="10" width="6.50833333333333" customWidth="1"/>
    <col min="11" max="11" width="16.5083333333333" customWidth="1"/>
  </cols>
  <sheetData>
    <row r="1" s="1" customFormat="1" ht="56.65" customHeight="1" spans="1:11">
      <c r="A1" s="4" t="s">
        <v>147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19.15" customHeight="1" spans="1:11">
      <c r="A2" s="5" t="s">
        <v>148</v>
      </c>
      <c r="B2" s="5" t="s">
        <v>212</v>
      </c>
      <c r="C2" s="5"/>
      <c r="D2" s="5"/>
      <c r="E2" s="5"/>
      <c r="F2" s="5"/>
      <c r="G2" s="5"/>
      <c r="H2" s="5"/>
      <c r="I2" s="5"/>
      <c r="J2" s="5"/>
      <c r="K2" s="5"/>
    </row>
    <row r="3" ht="21" customHeight="1" spans="1:11">
      <c r="A3" s="5" t="s">
        <v>150</v>
      </c>
      <c r="B3" s="5" t="s">
        <v>145</v>
      </c>
      <c r="C3" s="5"/>
      <c r="D3" s="5"/>
      <c r="E3" s="5" t="s">
        <v>151</v>
      </c>
      <c r="F3" s="5" t="s">
        <v>13</v>
      </c>
      <c r="G3" s="5"/>
      <c r="H3" s="5"/>
      <c r="I3" s="5"/>
      <c r="J3" s="5"/>
      <c r="K3" s="5"/>
    </row>
    <row r="4" ht="21" customHeight="1" spans="1:11">
      <c r="A4" s="5" t="s">
        <v>134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ht="24" customHeight="1" spans="1:11">
      <c r="A5" s="5"/>
      <c r="B5" s="5"/>
      <c r="C5" s="6" t="s">
        <v>152</v>
      </c>
      <c r="D5" s="5" t="s">
        <v>17</v>
      </c>
      <c r="E5" s="5"/>
      <c r="F5" s="5" t="s">
        <v>153</v>
      </c>
      <c r="G5" s="5"/>
      <c r="H5" s="5" t="s">
        <v>154</v>
      </c>
      <c r="I5" s="5" t="s">
        <v>20</v>
      </c>
      <c r="J5" s="5"/>
      <c r="K5" s="5" t="s">
        <v>21</v>
      </c>
    </row>
    <row r="6" ht="27" customHeight="1" spans="1:11">
      <c r="A6" s="5" t="s">
        <v>155</v>
      </c>
      <c r="B6" s="5"/>
      <c r="C6" s="5">
        <v>16</v>
      </c>
      <c r="D6" s="5">
        <f>D7</f>
        <v>16</v>
      </c>
      <c r="E6" s="5"/>
      <c r="F6" s="5">
        <f>F7</f>
        <v>7.55</v>
      </c>
      <c r="G6" s="5"/>
      <c r="H6" s="7">
        <f>F6/D6</f>
        <v>0.471875</v>
      </c>
      <c r="I6" s="5" t="s">
        <v>23</v>
      </c>
      <c r="J6" s="5"/>
      <c r="K6" s="5">
        <v>4.72</v>
      </c>
    </row>
    <row r="7" ht="27" customHeight="1" spans="1:11">
      <c r="A7" s="5" t="s">
        <v>156</v>
      </c>
      <c r="B7" s="5"/>
      <c r="C7" s="5">
        <v>16</v>
      </c>
      <c r="D7" s="5">
        <v>16</v>
      </c>
      <c r="E7" s="5"/>
      <c r="F7" s="5">
        <v>7.55</v>
      </c>
      <c r="G7" s="5"/>
      <c r="H7" s="7">
        <f>F7/D7</f>
        <v>0.471875</v>
      </c>
      <c r="I7" s="5" t="s">
        <v>25</v>
      </c>
      <c r="J7" s="5"/>
      <c r="K7" s="5" t="s">
        <v>26</v>
      </c>
    </row>
    <row r="8" ht="27" customHeight="1" spans="1:11">
      <c r="A8" s="5" t="s">
        <v>157</v>
      </c>
      <c r="B8" s="5"/>
      <c r="C8" s="5" t="s">
        <v>49</v>
      </c>
      <c r="D8" s="5" t="s">
        <v>49</v>
      </c>
      <c r="E8" s="5"/>
      <c r="F8" s="5" t="s">
        <v>49</v>
      </c>
      <c r="G8" s="5"/>
      <c r="H8" s="5" t="s">
        <v>26</v>
      </c>
      <c r="I8" s="5" t="s">
        <v>25</v>
      </c>
      <c r="J8" s="5"/>
      <c r="K8" s="5" t="s">
        <v>26</v>
      </c>
    </row>
    <row r="9" ht="1.9" hidden="1" customHeight="1" spans="1:12">
      <c r="A9" s="5"/>
      <c r="B9" s="5"/>
      <c r="C9" s="8"/>
      <c r="D9" s="8"/>
      <c r="E9" s="8"/>
      <c r="F9" s="8"/>
      <c r="G9" s="5"/>
      <c r="H9" s="5"/>
      <c r="I9" s="5"/>
      <c r="J9" s="5"/>
      <c r="K9" s="8"/>
      <c r="L9" s="24"/>
    </row>
    <row r="10" ht="24" customHeight="1" spans="1:11">
      <c r="A10" s="9" t="s">
        <v>158</v>
      </c>
      <c r="B10" s="9" t="s">
        <v>29</v>
      </c>
      <c r="C10" s="9"/>
      <c r="D10" s="9"/>
      <c r="E10" s="9"/>
      <c r="F10" s="9" t="s">
        <v>159</v>
      </c>
      <c r="G10" s="9"/>
      <c r="H10" s="9"/>
      <c r="I10" s="9"/>
      <c r="J10" s="9"/>
      <c r="K10" s="9"/>
    </row>
    <row r="11" ht="98.45" customHeight="1" spans="1:11">
      <c r="A11" s="9"/>
      <c r="B11" s="10" t="s">
        <v>213</v>
      </c>
      <c r="C11" s="11"/>
      <c r="D11" s="11"/>
      <c r="E11" s="11"/>
      <c r="F11" s="11" t="s">
        <v>214</v>
      </c>
      <c r="G11" s="11"/>
      <c r="H11" s="11"/>
      <c r="I11" s="11"/>
      <c r="J11" s="11"/>
      <c r="K11" s="11"/>
    </row>
    <row r="12" ht="24" customHeight="1" spans="1:11">
      <c r="A12" s="12" t="s">
        <v>35</v>
      </c>
      <c r="B12" s="12" t="s">
        <v>36</v>
      </c>
      <c r="C12" s="12"/>
      <c r="D12" s="12" t="s">
        <v>37</v>
      </c>
      <c r="E12" s="12"/>
      <c r="F12" s="12" t="s">
        <v>38</v>
      </c>
      <c r="G12" s="12" t="s">
        <v>39</v>
      </c>
      <c r="H12" s="12" t="s">
        <v>162</v>
      </c>
      <c r="I12" s="12" t="s">
        <v>163</v>
      </c>
      <c r="J12" s="12" t="s">
        <v>164</v>
      </c>
      <c r="K12" s="12"/>
    </row>
    <row r="13" s="3" customFormat="1" ht="27" customHeight="1" spans="1:11">
      <c r="A13" s="13" t="s">
        <v>165</v>
      </c>
      <c r="B13" s="14" t="s">
        <v>166</v>
      </c>
      <c r="C13" s="14"/>
      <c r="D13" s="15" t="s">
        <v>215</v>
      </c>
      <c r="E13" s="15"/>
      <c r="F13" s="14" t="s">
        <v>81</v>
      </c>
      <c r="G13" s="16">
        <v>0.4719</v>
      </c>
      <c r="H13" s="17">
        <v>10</v>
      </c>
      <c r="I13" s="17">
        <v>5.24</v>
      </c>
      <c r="J13" s="15" t="s">
        <v>216</v>
      </c>
      <c r="K13" s="15"/>
    </row>
    <row r="14" s="3" customFormat="1" ht="27" customHeight="1" spans="1:11">
      <c r="A14" s="13" t="s">
        <v>165</v>
      </c>
      <c r="B14" s="14" t="s">
        <v>169</v>
      </c>
      <c r="C14" s="14"/>
      <c r="D14" s="15" t="s">
        <v>199</v>
      </c>
      <c r="E14" s="15"/>
      <c r="F14" s="14" t="s">
        <v>200</v>
      </c>
      <c r="G14" s="18">
        <v>1</v>
      </c>
      <c r="H14" s="17">
        <v>10</v>
      </c>
      <c r="I14" s="17">
        <v>10</v>
      </c>
      <c r="J14" s="15" t="s">
        <v>49</v>
      </c>
      <c r="K14" s="15"/>
    </row>
    <row r="15" s="3" customFormat="1" ht="27" customHeight="1" spans="1:11">
      <c r="A15" s="13" t="s">
        <v>165</v>
      </c>
      <c r="B15" s="14" t="s">
        <v>170</v>
      </c>
      <c r="C15" s="14"/>
      <c r="D15" s="15" t="s">
        <v>49</v>
      </c>
      <c r="E15" s="15"/>
      <c r="F15" s="14" t="s">
        <v>49</v>
      </c>
      <c r="G15" s="14" t="s">
        <v>49</v>
      </c>
      <c r="H15" s="14" t="s">
        <v>49</v>
      </c>
      <c r="I15" s="14" t="s">
        <v>49</v>
      </c>
      <c r="J15" s="15" t="s">
        <v>49</v>
      </c>
      <c r="K15" s="15"/>
    </row>
    <row r="16" s="3" customFormat="1" ht="27" customHeight="1" spans="1:11">
      <c r="A16" s="13" t="s">
        <v>171</v>
      </c>
      <c r="B16" s="14" t="s">
        <v>172</v>
      </c>
      <c r="C16" s="14"/>
      <c r="D16" s="15" t="s">
        <v>217</v>
      </c>
      <c r="E16" s="15"/>
      <c r="F16" s="14" t="s">
        <v>218</v>
      </c>
      <c r="G16" s="14" t="s">
        <v>219</v>
      </c>
      <c r="H16" s="17">
        <v>5</v>
      </c>
      <c r="I16" s="17">
        <v>5</v>
      </c>
      <c r="J16" s="15" t="s">
        <v>49</v>
      </c>
      <c r="K16" s="15"/>
    </row>
    <row r="17" s="3" customFormat="1" ht="27" customHeight="1" spans="1:11">
      <c r="A17" s="13" t="s">
        <v>171</v>
      </c>
      <c r="B17" s="14" t="s">
        <v>172</v>
      </c>
      <c r="C17" s="14"/>
      <c r="D17" s="15" t="s">
        <v>220</v>
      </c>
      <c r="E17" s="15"/>
      <c r="F17" s="14" t="s">
        <v>81</v>
      </c>
      <c r="G17" s="18">
        <v>1</v>
      </c>
      <c r="H17" s="17">
        <v>5</v>
      </c>
      <c r="I17" s="17">
        <v>5</v>
      </c>
      <c r="J17" s="15" t="s">
        <v>49</v>
      </c>
      <c r="K17" s="15"/>
    </row>
    <row r="18" s="3" customFormat="1" ht="27" customHeight="1" spans="1:11">
      <c r="A18" s="13" t="s">
        <v>171</v>
      </c>
      <c r="B18" s="14" t="s">
        <v>182</v>
      </c>
      <c r="C18" s="14"/>
      <c r="D18" s="15" t="s">
        <v>221</v>
      </c>
      <c r="E18" s="15"/>
      <c r="F18" s="14" t="s">
        <v>44</v>
      </c>
      <c r="G18" s="18">
        <v>1</v>
      </c>
      <c r="H18" s="17">
        <v>5</v>
      </c>
      <c r="I18" s="17">
        <v>5</v>
      </c>
      <c r="J18" s="15" t="s">
        <v>49</v>
      </c>
      <c r="K18" s="15"/>
    </row>
    <row r="19" s="3" customFormat="1" ht="27" customHeight="1" spans="1:11">
      <c r="A19" s="13" t="s">
        <v>171</v>
      </c>
      <c r="B19" s="14" t="s">
        <v>182</v>
      </c>
      <c r="C19" s="14"/>
      <c r="D19" s="15" t="s">
        <v>222</v>
      </c>
      <c r="E19" s="15"/>
      <c r="F19" s="14" t="s">
        <v>44</v>
      </c>
      <c r="G19" s="18">
        <v>1</v>
      </c>
      <c r="H19" s="17">
        <v>5</v>
      </c>
      <c r="I19" s="17">
        <v>5</v>
      </c>
      <c r="J19" s="15" t="s">
        <v>49</v>
      </c>
      <c r="K19" s="15"/>
    </row>
    <row r="20" s="3" customFormat="1" ht="27" customHeight="1" spans="1:11">
      <c r="A20" s="13" t="s">
        <v>171</v>
      </c>
      <c r="B20" s="14" t="s">
        <v>182</v>
      </c>
      <c r="C20" s="14"/>
      <c r="D20" s="15" t="s">
        <v>223</v>
      </c>
      <c r="E20" s="15"/>
      <c r="F20" s="14" t="s">
        <v>44</v>
      </c>
      <c r="G20" s="18">
        <v>1</v>
      </c>
      <c r="H20" s="17">
        <v>5</v>
      </c>
      <c r="I20" s="17">
        <v>5</v>
      </c>
      <c r="J20" s="15" t="s">
        <v>49</v>
      </c>
      <c r="K20" s="15"/>
    </row>
    <row r="21" s="3" customFormat="1" ht="27" customHeight="1" spans="1:11">
      <c r="A21" s="13" t="s">
        <v>171</v>
      </c>
      <c r="B21" s="14" t="s">
        <v>187</v>
      </c>
      <c r="C21" s="14"/>
      <c r="D21" s="15" t="s">
        <v>224</v>
      </c>
      <c r="E21" s="15"/>
      <c r="F21" s="14" t="s">
        <v>90</v>
      </c>
      <c r="G21" s="18">
        <v>1</v>
      </c>
      <c r="H21" s="17">
        <v>5</v>
      </c>
      <c r="I21" s="17">
        <v>5</v>
      </c>
      <c r="J21" s="15" t="s">
        <v>49</v>
      </c>
      <c r="K21" s="15"/>
    </row>
    <row r="22" s="3" customFormat="1" ht="27" customHeight="1" spans="1:11">
      <c r="A22" s="13" t="s">
        <v>171</v>
      </c>
      <c r="B22" s="14" t="s">
        <v>187</v>
      </c>
      <c r="C22" s="14"/>
      <c r="D22" s="15" t="s">
        <v>225</v>
      </c>
      <c r="E22" s="15"/>
      <c r="F22" s="14" t="s">
        <v>90</v>
      </c>
      <c r="G22" s="18">
        <v>1</v>
      </c>
      <c r="H22" s="17">
        <v>5</v>
      </c>
      <c r="I22" s="17">
        <v>5</v>
      </c>
      <c r="J22" s="15" t="s">
        <v>49</v>
      </c>
      <c r="K22" s="15"/>
    </row>
    <row r="23" s="3" customFormat="1" ht="27" customHeight="1" spans="1:11">
      <c r="A23" s="13" t="s">
        <v>171</v>
      </c>
      <c r="B23" s="14" t="s">
        <v>187</v>
      </c>
      <c r="C23" s="14"/>
      <c r="D23" s="15" t="s">
        <v>226</v>
      </c>
      <c r="E23" s="15"/>
      <c r="F23" s="14" t="s">
        <v>90</v>
      </c>
      <c r="G23" s="18">
        <v>1</v>
      </c>
      <c r="H23" s="17">
        <v>5</v>
      </c>
      <c r="I23" s="17">
        <v>5</v>
      </c>
      <c r="J23" s="15" t="s">
        <v>49</v>
      </c>
      <c r="K23" s="15"/>
    </row>
    <row r="24" s="3" customFormat="1" ht="27" customHeight="1" spans="1:11">
      <c r="A24" s="13" t="s">
        <v>192</v>
      </c>
      <c r="B24" s="14" t="s">
        <v>193</v>
      </c>
      <c r="C24" s="14"/>
      <c r="D24" s="15" t="s">
        <v>49</v>
      </c>
      <c r="E24" s="15"/>
      <c r="F24" s="14" t="s">
        <v>49</v>
      </c>
      <c r="G24" s="14" t="s">
        <v>49</v>
      </c>
      <c r="H24" s="14" t="s">
        <v>49</v>
      </c>
      <c r="I24" s="14" t="s">
        <v>49</v>
      </c>
      <c r="J24" s="15" t="s">
        <v>49</v>
      </c>
      <c r="K24" s="15"/>
    </row>
    <row r="25" s="3" customFormat="1" ht="27" customHeight="1" spans="1:11">
      <c r="A25" s="13" t="s">
        <v>192</v>
      </c>
      <c r="B25" s="14" t="s">
        <v>196</v>
      </c>
      <c r="C25" s="14"/>
      <c r="D25" s="15" t="s">
        <v>49</v>
      </c>
      <c r="E25" s="15"/>
      <c r="F25" s="14" t="s">
        <v>49</v>
      </c>
      <c r="G25" s="14" t="s">
        <v>49</v>
      </c>
      <c r="H25" s="14" t="s">
        <v>49</v>
      </c>
      <c r="I25" s="14" t="s">
        <v>49</v>
      </c>
      <c r="J25" s="15" t="s">
        <v>49</v>
      </c>
      <c r="K25" s="15"/>
    </row>
    <row r="26" s="3" customFormat="1" ht="27" customHeight="1" spans="1:11">
      <c r="A26" s="13" t="s">
        <v>192</v>
      </c>
      <c r="B26" s="14" t="s">
        <v>201</v>
      </c>
      <c r="C26" s="14"/>
      <c r="D26" s="15" t="s">
        <v>227</v>
      </c>
      <c r="E26" s="15"/>
      <c r="F26" s="14" t="s">
        <v>228</v>
      </c>
      <c r="G26" s="18">
        <v>1</v>
      </c>
      <c r="H26" s="17">
        <v>20</v>
      </c>
      <c r="I26" s="17">
        <v>20</v>
      </c>
      <c r="J26" s="15" t="s">
        <v>49</v>
      </c>
      <c r="K26" s="15"/>
    </row>
    <row r="27" s="3" customFormat="1" ht="27" customHeight="1" spans="1:11">
      <c r="A27" s="13" t="s">
        <v>204</v>
      </c>
      <c r="B27" s="14" t="s">
        <v>205</v>
      </c>
      <c r="C27" s="14"/>
      <c r="D27" s="15" t="s">
        <v>229</v>
      </c>
      <c r="E27" s="15"/>
      <c r="F27" s="14" t="s">
        <v>81</v>
      </c>
      <c r="G27" s="18">
        <v>0.98</v>
      </c>
      <c r="H27" s="17">
        <v>10</v>
      </c>
      <c r="I27" s="17">
        <v>10</v>
      </c>
      <c r="J27" s="15" t="s">
        <v>49</v>
      </c>
      <c r="K27" s="15"/>
    </row>
    <row r="28" s="3" customFormat="1" ht="12" hidden="1" customHeight="1" spans="1:11">
      <c r="A28" s="14"/>
      <c r="B28" s="14"/>
      <c r="C28" s="14"/>
      <c r="D28" s="15"/>
      <c r="E28" s="14"/>
      <c r="F28" s="14"/>
      <c r="G28" s="14"/>
      <c r="H28" s="14"/>
      <c r="I28" s="14"/>
      <c r="J28" s="14"/>
      <c r="K28" s="15"/>
    </row>
    <row r="29" s="3" customFormat="1" ht="21" customHeight="1" spans="1:11">
      <c r="A29" s="19" t="s">
        <v>209</v>
      </c>
      <c r="B29" s="19"/>
      <c r="C29" s="19"/>
      <c r="D29" s="19"/>
      <c r="E29" s="19"/>
      <c r="F29" s="19"/>
      <c r="G29" s="19"/>
      <c r="H29" s="20">
        <v>100</v>
      </c>
      <c r="I29" s="25">
        <f>SUM(I13:I28)+K6</f>
        <v>89.96</v>
      </c>
      <c r="J29" s="13" t="s">
        <v>198</v>
      </c>
      <c r="K29" s="13"/>
    </row>
    <row r="30" s="3" customFormat="1" ht="17.45" hidden="1" customHeight="1" spans="1:11">
      <c r="A30" s="19"/>
      <c r="B30" s="19"/>
      <c r="C30" s="19"/>
      <c r="D30" s="19"/>
      <c r="E30" s="19"/>
      <c r="F30" s="19"/>
      <c r="G30" s="21"/>
      <c r="H30" s="21"/>
      <c r="I30" s="26"/>
      <c r="J30" s="26"/>
      <c r="K30" s="27"/>
    </row>
    <row r="31" s="3" customFormat="1" spans="1:11">
      <c r="A31" s="22" t="s">
        <v>210</v>
      </c>
      <c r="B31" s="23" t="s">
        <v>211</v>
      </c>
      <c r="C31" s="23"/>
      <c r="D31" s="23"/>
      <c r="E31" s="23"/>
      <c r="F31" s="23"/>
      <c r="G31" s="23"/>
      <c r="H31" s="23"/>
      <c r="I31" s="23"/>
      <c r="J31" s="23"/>
      <c r="K31" s="23"/>
    </row>
    <row r="32" s="3" customFormat="1"/>
  </sheetData>
  <mergeCells count="76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B24:C24"/>
    <mergeCell ref="D24:E24"/>
    <mergeCell ref="J24:K24"/>
    <mergeCell ref="B25:C25"/>
    <mergeCell ref="D25:E25"/>
    <mergeCell ref="J25:K25"/>
    <mergeCell ref="B26:C26"/>
    <mergeCell ref="D26:E26"/>
    <mergeCell ref="J26:K26"/>
    <mergeCell ref="B27:C27"/>
    <mergeCell ref="D27:E27"/>
    <mergeCell ref="J27:K27"/>
    <mergeCell ref="A29:G29"/>
    <mergeCell ref="J29:K29"/>
    <mergeCell ref="B31:K31"/>
    <mergeCell ref="A10:A11"/>
    <mergeCell ref="A13:A15"/>
    <mergeCell ref="A16:A23"/>
    <mergeCell ref="A24:A26"/>
    <mergeCell ref="B16:C17"/>
    <mergeCell ref="B18:C20"/>
    <mergeCell ref="B21:C23"/>
  </mergeCells>
  <printOptions horizontalCentered="1"/>
  <pageMargins left="0.314583333333333" right="0.314583333333333" top="0.747916666666667" bottom="0.550694444444444" header="0.314583333333333" footer="0.314583333333333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封面</vt:lpstr>
      <vt:lpstr>目录</vt:lpstr>
      <vt:lpstr>省级部门（单位）整体支出绩效自评表</vt:lpstr>
      <vt:lpstr>部门预算项目支出绩效自评结果汇总表</vt:lpstr>
      <vt:lpstr>业务费</vt:lpstr>
      <vt:lpstr>法庭运维费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19996237500</cp:lastModifiedBy>
  <dcterms:created xsi:type="dcterms:W3CDTF">2018-12-06T00:45:00Z</dcterms:created>
  <cp:lastPrinted>2020-03-13T02:25:00Z</cp:lastPrinted>
  <dcterms:modified xsi:type="dcterms:W3CDTF">2024-08-12T08:12:34Z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2FC8F771A1FC424B94C7AFACE48B3279_13</vt:lpwstr>
  </property>
</Properties>
</file>