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 tabRatio="989" firstSheet="2" activeTab="6"/>
  </bookViews>
  <sheets>
    <sheet name="封面" sheetId="10" r:id="rId1"/>
    <sheet name="省级部门（单位）整体支出绩效自评表" sheetId="4" r:id="rId2"/>
    <sheet name="部门预算项目支出绩效自评结果汇总表" sheetId="5" r:id="rId3"/>
    <sheet name="业务费" sheetId="2" r:id="rId4"/>
    <sheet name="法庭运维费" sheetId="13" r:id="rId5"/>
    <sheet name="省对市县转移支付绩效自评结果汇总表" sheetId="6" r:id="rId6"/>
    <sheet name="中央政法转移支付资金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<sst xmlns="http://schemas.openxmlformats.org/spreadsheetml/2006/main" count="653" uniqueCount="252">
  <si>
    <t>附件2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</si>
  <si>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</si>
  <si>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编报部门（单位公章）：正宁县人民法院</t>
  </si>
  <si>
    <t xml:space="preserve">                                 编报日期：2024年3月</t>
  </si>
  <si>
    <t xml:space="preserve">                                 联系人及电话：张琦 09346123877       </t>
  </si>
  <si>
    <t>2023年度部门（单位）整体支出绩效自评表</t>
  </si>
  <si>
    <t>部门（单位）名称</t>
  </si>
  <si>
    <t>正宁县人民法院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</si>
  <si>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</si>
  <si>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</si>
  <si>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</si>
  <si>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</si>
  <si>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</si>
  <si>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</si>
  <si>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</si>
  <si>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</si>
  <si>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</si>
  <si>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-</t>
  </si>
  <si>
    <t>10.00</t>
  </si>
  <si>
    <t>其中：基本支出</t>
  </si>
  <si>
    <t>1555.50</t>
  </si>
  <si>
    <t>项目支出</t>
  </si>
  <si>
    <t>年度总体绩效目标
完成情况</t>
  </si>
  <si>
    <t>预期目标</t>
  </si>
  <si>
    <t>目标实际完成情况</t>
  </si>
  <si>
    <t>目标1：全面加强政治建设，把牢司法审判方向。</t>
  </si>
  <si>
    <t>目标1完成情况：坚持“从政治上看、从法治上办”，做实为大局服务、为人民司法，抓好省委政法工作政治督察突出问题整改，主动向县委请示汇报重点工作、重要事项、重大案件9件（次），以实际行动捍卫“两个确立”，做到“两个维护”。</t>
  </si>
  <si>
    <t>目标2：坚决履行法定职责，维护社会大局安定。</t>
  </si>
  <si>
    <t>目标2完成情况：2023年，县法院共受理各类案件3417件，审（执）结3408件，审（执）结率99.74%，法定审限内结案率100%。28项审判质效指标综合排名迈进全省法院第一方阵，执行工作“3+1”核心指标位居全省112家中基层法院第九名。</t>
  </si>
  <si>
    <t>目标3：聚焦党委决策部署，全力服务经济发展。</t>
  </si>
  <si>
    <t>目标3完成情况：审理涉企纠纷案件642件，调解256件，平均审理周期51天，为企业挽回损失1000余万元。受理诉前矛盾纠纷1821件，调解1312件，诉前分流率70.36%，调解成功72.05%，完成了省委胡昌升书记提出的“两个70%”的目标。网上立案566件、跨域立案21件，实现立案步骤全流程网上操作。集约中心解决“送达难”，与中国邮政协作建立集约送达中心，最高法院指定的9个送达渠道全部畅通，电子送达1722件、微信送达975件、邮寄送达541件，网上送达率95.3%。云上法庭解决“到庭难”，升级改造数字化法庭，新增“云上法庭”设备，网上开庭367件、网上调解254件，远程庭审更加便捷。府院联动解决“执行难”，与13个政府部门建立执行查控联动机制，网上扣划存款2356万元，支付终端查封210.25万元，网上执行成效显著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</si>
  <si>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</si>
  <si>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</si>
  <si>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</si>
  <si>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</si>
  <si>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</si>
  <si>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</si>
  <si>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</si>
  <si>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</si>
  <si>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</si>
  <si>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</si>
  <si>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</si>
  <si>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</si>
  <si>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</si>
  <si>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</si>
  <si>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</si>
  <si>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</si>
  <si>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</si>
  <si>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</si>
  <si>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</si>
  <si>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</si>
  <si>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</si>
  <si>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</si>
  <si>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</si>
  <si>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</si>
  <si>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</si>
  <si>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</si>
  <si>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</si>
  <si>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</si>
  <si>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</si>
  <si>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</si>
  <si>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</si>
  <si>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产出数量指标1：审核刑事案件结案率</t>
  </si>
  <si>
    <t>&gt;=80%</t>
  </si>
  <si>
    <t>产出数量指标2：审判民事案件结案率</t>
  </si>
  <si>
    <t>产出数量指标3：审判行政案件结案率</t>
  </si>
  <si>
    <t>产出数量指标4：审理执行案件结案率</t>
  </si>
  <si>
    <t>产出数量指标5：登记立案率</t>
  </si>
  <si>
    <t>产出数量指标6：案件结案率</t>
  </si>
  <si>
    <t>&gt;=95%</t>
  </si>
  <si>
    <t>产出质量指标1：一审服判息诉率</t>
  </si>
  <si>
    <t>&gt;=90%</t>
  </si>
  <si>
    <t>产出质量指标2：当场登记立案率</t>
  </si>
  <si>
    <t>产出质量指标3：改判率</t>
  </si>
  <si>
    <t>&lt;=3%</t>
  </si>
  <si>
    <t>产出质量指标4：立案变更率</t>
  </si>
  <si>
    <t>产出质量指标5：案件受理准确率</t>
  </si>
  <si>
    <t>产出时效指标1：受理案件及时性</t>
  </si>
  <si>
    <t>及时</t>
  </si>
  <si>
    <t>产出时效指标2：办结案件及时性</t>
  </si>
  <si>
    <t>产出时效指标3：法定审限内结案率</t>
  </si>
  <si>
    <t>产出时效指标4：成本控制情况</t>
  </si>
  <si>
    <t>预算范围内</t>
  </si>
  <si>
    <t>部门效果目标</t>
  </si>
  <si>
    <t>经济效益指标：执行标的到位率</t>
  </si>
  <si>
    <t>&gt;=30%</t>
  </si>
  <si>
    <t>社会效益指标：当庭宣判率</t>
  </si>
  <si>
    <t>社会效益指标：案件调撤率（%）</t>
  </si>
  <si>
    <t>&gt;=50%</t>
  </si>
  <si>
    <t>社会效益指标：人民法制意识增强</t>
  </si>
  <si>
    <t>增强</t>
  </si>
  <si>
    <t>服务对象满意度</t>
  </si>
  <si>
    <t>司法工作人员满意度</t>
  </si>
  <si>
    <t>=100</t>
  </si>
  <si>
    <t>诉讼双方满意度</t>
  </si>
  <si>
    <t>=92%</t>
  </si>
  <si>
    <t>社会影响</t>
  </si>
  <si>
    <t>单位获奖情况</t>
  </si>
  <si>
    <t>&gt;=0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</si>
  <si>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</si>
  <si>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</si>
  <si>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</si>
  <si>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</si>
  <si>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</si>
  <si>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</si>
  <si>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</si>
  <si>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</si>
  <si>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</si>
  <si>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</si>
  <si>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</si>
  <si>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</si>
  <si>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</si>
  <si>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</si>
  <si>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</si>
  <si>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</si>
  <si>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</si>
  <si>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</si>
  <si>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</si>
  <si>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</si>
  <si>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</si>
  <si>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</si>
  <si>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</si>
  <si>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</si>
  <si>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</si>
  <si>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</si>
  <si>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</si>
  <si>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</si>
  <si>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</si>
  <si>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</si>
  <si>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</si>
  <si>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</si>
  <si>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</si>
  <si>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甘肃省高级人民法院</t>
  </si>
  <si>
    <t>法庭运维费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</si>
  <si>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</si>
  <si>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</si>
  <si>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</si>
  <si>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</si>
  <si>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</si>
  <si>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</si>
  <si>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</si>
  <si>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</si>
  <si>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</si>
  <si>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10</t>
  </si>
  <si>
    <t>其中：财政拨款</t>
  </si>
  <si>
    <t>其他资金</t>
  </si>
  <si>
    <t>年度总体目标</t>
  </si>
  <si>
    <t>实际完成情况</t>
  </si>
  <si>
    <t>1.通过2023年度业务费的投入，保障单位正常工作顺利开展，提高工作效率。                                     2.给工作人员提供安全、良好的司法工作环境，完成对网络的日常维护工作，打造全省法院教育培训信息管理平台，助力推动法治社会建设。</t>
  </si>
  <si>
    <t>1.保障了单位正常工作顺利开展，提高工作效率。                                           2.给工作人员提供安全，良好的司法工作环境，完成对网络的日常维护工作，打造全省法院教育培训信息管理平台，助力推进法治社会建设。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</si>
  <si>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</si>
  <si>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</si>
  <si>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</si>
  <si>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</si>
  <si>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</si>
  <si>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</si>
  <si>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</si>
  <si>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100%</t>
  </si>
  <si>
    <t>社会成本指标</t>
  </si>
  <si>
    <t>生态环境成本指标</t>
  </si>
  <si>
    <t>产出指标</t>
  </si>
  <si>
    <t>数量指标</t>
  </si>
  <si>
    <t>结案率</t>
  </si>
  <si>
    <t>95%</t>
  </si>
  <si>
    <t>维修维护项目数</t>
  </si>
  <si>
    <t>2项</t>
  </si>
  <si>
    <t>物业管理面积</t>
  </si>
  <si>
    <t>=3780平方米</t>
  </si>
  <si>
    <t>3780平方米</t>
  </si>
  <si>
    <t>信息化运维服务完成率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</si>
  <si>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</si>
  <si>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</si>
  <si>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</si>
  <si>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</si>
  <si>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</si>
  <si>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93%</t>
  </si>
  <si>
    <t>时效指标</t>
  </si>
  <si>
    <t>办案经费支付及时率</t>
  </si>
  <si>
    <t>法定审限内结案率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</si>
  <si>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</si>
  <si>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</si>
  <si>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</si>
  <si>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</si>
  <si>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</si>
  <si>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</si>
  <si>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</si>
  <si>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</si>
  <si>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</si>
  <si>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</si>
  <si>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</si>
  <si>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</si>
  <si>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</si>
  <si>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</si>
  <si>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</si>
  <si>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</si>
  <si>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</si>
  <si>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</si>
  <si>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98%</t>
  </si>
  <si>
    <t>总分</t>
  </si>
  <si>
    <t>说明</t>
  </si>
  <si>
    <t>无。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</si>
  <si>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</si>
  <si>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我院通过对法庭运维费的使用，主要用于法庭办公费、水电费、邮电费、租赁费、差旅费、劳务费等费用支出。为改善本院管辖范围之内的基层人民法庭办案办公条件，提供了稳定的经费保障，方便了人民群众诉讼服务，有效地维护了社会和谐稳定。</t>
  </si>
  <si>
    <t>年度预算控制率</t>
  </si>
  <si>
    <t>20</t>
  </si>
  <si>
    <t>保障供暖面积</t>
  </si>
  <si>
    <t>4.44</t>
  </si>
  <si>
    <t>保障基层法庭个数</t>
  </si>
  <si>
    <t>5个</t>
  </si>
  <si>
    <t>4.48</t>
  </si>
  <si>
    <t>维修维护工作完成率</t>
  </si>
  <si>
    <t>90%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</si>
  <si>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</si>
  <si>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</si>
  <si>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</si>
  <si>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</si>
  <si>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</si>
  <si>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</si>
  <si>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服务群众对审批工作满意度</t>
  </si>
  <si>
    <t>5</t>
  </si>
  <si>
    <t>派出法庭工作人员满意度</t>
  </si>
  <si>
    <t>100</t>
  </si>
  <si>
    <t>2023年度省对市县转移支付绩效自评结果汇总表</t>
  </si>
  <si>
    <t>转移支付名称</t>
  </si>
  <si>
    <t>转移支付预算执行情况（万元）</t>
  </si>
  <si>
    <t>中央补助</t>
  </si>
  <si>
    <t>省级安排</t>
  </si>
  <si>
    <t>市县安排</t>
  </si>
  <si>
    <t>中央政法转移支付资金</t>
  </si>
  <si>
    <t>通过中央转移支付资金，建立起更为完善的法院经费保障机制，以确保法院依法履行职责。保障法院完成2023年各类案件的审判和执行工作，完成计划内各项审判业务装备的采购配置工作，为案件审判及法院各项事业运转提供有力保障，化解社会矛盾，维护经济秩序，提高司法公信力。</t>
  </si>
  <si>
    <t>本年度受理案件工作、审判案件工作均已完成，完成率均为100%，有效保障了审判服务。完成计划内各项审判业务装备的采购配置工作，为案件审判及法院各项事业运转提供有力保障，化解社会矛盾，维护经济秩序，提高司法公信力。</t>
  </si>
  <si>
    <t>成本控制率</t>
  </si>
  <si>
    <t>购置设备数量</t>
  </si>
  <si>
    <t>=62台（套）</t>
  </si>
  <si>
    <t>62台（套）</t>
  </si>
  <si>
    <t>全省法院民商事案件结案率</t>
  </si>
  <si>
    <t>全省法院刑事案件结案率</t>
  </si>
  <si>
    <t>全省法院行政案件结案率</t>
  </si>
  <si>
    <t>全省法院执行案件结案率</t>
  </si>
  <si>
    <t>购置车辆质量验收合格率</t>
  </si>
  <si>
    <t>购置设备质量验收合格率</t>
  </si>
  <si>
    <t>全省法院采购工作完成及时性</t>
  </si>
  <si>
    <t>项目资金下达及时性</t>
  </si>
  <si>
    <t>执行标的到位率</t>
  </si>
  <si>
    <t>60%</t>
  </si>
  <si>
    <t>偏差原因：指标设置不合理。实际完成值大于目标值的130%，指标设置偏高。                          改进措施：下年度我院将加强绩效目标编报相关知识的学习，并结合部门实际情况，合理设置年度指标值。</t>
  </si>
  <si>
    <t>裁判文书应上尽上率</t>
  </si>
  <si>
    <t>民商事案件调解撤诉率</t>
  </si>
  <si>
    <t>&gt;=15%</t>
  </si>
  <si>
    <t>30%</t>
  </si>
  <si>
    <t>当事人满意度</t>
  </si>
  <si>
    <t>法院工作人员满意度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</si>
</sst>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6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7" fontId="0" fillId="0" borderId="7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7" xfId="3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9" fontId="3" fillId="0" borderId="1" xfId="3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68" zoomScaleNormal="68" workbookViewId="0">
      <selection activeCell="E5" sqref="E5"/>
    </sheetView>
  </sheetViews>
  <sheetFormatPr defaultColWidth="9" defaultRowHeight="14"/>
  <cols>
    <col min="1" max="1" width="181.372727272727" customWidth="1"/>
  </cols>
  <sheetData>
    <row r="1" ht="45" customHeight="1" spans="1:1">
      <c r="A1" s="106" t="s">
        <v>0</v>
      </c>
    </row>
    <row r="2" ht="149.25" customHeight="1" spans="1:11">
      <c r="A2" s="107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108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108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109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109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110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105" customFormat="1" ht="27" customHeight="1" spans="1:1">
      <c r="A8" s="111"/>
    </row>
    <row r="9" s="105" customFormat="1" ht="27" customHeight="1"/>
    <row r="10" s="105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zoomScale="70" zoomScaleNormal="70" topLeftCell="B1" workbookViewId="0">
      <selection activeCell="E12" sqref="E12:I12"/>
    </sheetView>
  </sheetViews>
  <sheetFormatPr defaultColWidth="7.62727272727273" defaultRowHeight="12.5"/>
  <cols>
    <col min="1" max="1" width="18.1272727272727" style="61" customWidth="1"/>
    <col min="2" max="2" width="22.1272727272727" style="61" customWidth="1"/>
    <col min="3" max="3" width="20.2545454545455" style="61" customWidth="1"/>
    <col min="4" max="4" width="19.3727272727273" style="61" customWidth="1"/>
    <col min="5" max="5" width="19" style="61" customWidth="1"/>
    <col min="6" max="6" width="13.5" style="61" customWidth="1"/>
    <col min="7" max="7" width="6.62727272727273" style="61" customWidth="1"/>
    <col min="8" max="8" width="7" style="61" customWidth="1"/>
    <col min="9" max="9" width="12.1272727272727" style="61" customWidth="1"/>
    <col min="10" max="16384" width="7.62727272727273" style="61"/>
  </cols>
  <sheetData>
    <row r="1" s="61" customFormat="1" ht="53.45" customHeight="1" spans="1:9">
      <c r="A1" s="62" t="s">
        <v>5</v>
      </c>
      <c r="B1" s="62"/>
      <c r="C1" s="62"/>
      <c r="D1" s="62"/>
      <c r="E1" s="62"/>
      <c r="F1" s="62"/>
      <c r="G1" s="62"/>
      <c r="H1" s="62"/>
      <c r="I1" s="62"/>
    </row>
    <row r="2" s="61" customFormat="1" ht="0.6" customHeight="1" spans="1:9">
      <c r="A2" s="63"/>
      <c r="B2" s="64"/>
      <c r="C2" s="64"/>
      <c r="D2" s="64"/>
      <c r="E2" s="64"/>
      <c r="F2" s="64"/>
      <c r="G2" s="64"/>
      <c r="H2" s="65"/>
      <c r="I2" s="65"/>
    </row>
    <row r="3" s="61" customFormat="1" ht="23.45" customHeight="1" spans="1:9">
      <c r="A3" s="66" t="s">
        <v>6</v>
      </c>
      <c r="B3" s="67" t="s">
        <v>7</v>
      </c>
      <c r="C3" s="67"/>
      <c r="D3" s="67"/>
      <c r="E3" s="67"/>
      <c r="F3" s="67"/>
      <c r="G3" s="67"/>
      <c r="H3" s="67"/>
      <c r="I3" s="67"/>
    </row>
    <row r="4" s="61" customFormat="1" ht="33" customHeight="1" spans="1:9">
      <c r="A4" s="68" t="s">
        <v>8</v>
      </c>
      <c r="B4" s="69" t="s">
        <v>9</v>
      </c>
      <c r="C4" s="70" t="s">
        <v>10</v>
      </c>
      <c r="D4" s="70" t="s">
        <v>11</v>
      </c>
      <c r="E4" s="70" t="s">
        <v>12</v>
      </c>
      <c r="F4" s="70" t="s">
        <v>13</v>
      </c>
      <c r="G4" s="70" t="s">
        <v>14</v>
      </c>
      <c r="H4" s="71" t="s">
        <v>15</v>
      </c>
      <c r="I4" s="96"/>
    </row>
    <row r="5" s="61" customFormat="1" ht="23.45" customHeight="1" spans="1:9">
      <c r="A5" s="68"/>
      <c r="B5" s="72" t="s">
        <v>16</v>
      </c>
      <c r="C5" s="73">
        <f>C6+C7</f>
        <v>1876.5</v>
      </c>
      <c r="D5" s="73">
        <f>D6+D7</f>
        <v>2552.68</v>
      </c>
      <c r="E5" s="73">
        <f>E6+E7</f>
        <v>2552.68</v>
      </c>
      <c r="F5" s="74">
        <v>1</v>
      </c>
      <c r="G5" s="75" t="s">
        <v>17</v>
      </c>
      <c r="H5" s="76" t="s">
        <v>18</v>
      </c>
      <c r="I5" s="101"/>
    </row>
    <row r="6" s="61" customFormat="1" ht="23.45" customHeight="1" spans="1:9">
      <c r="A6" s="68"/>
      <c r="B6" s="72" t="s">
        <v>19</v>
      </c>
      <c r="C6" s="77" t="s">
        <v>20</v>
      </c>
      <c r="D6" s="78">
        <v>2139.62</v>
      </c>
      <c r="E6" s="78">
        <v>2139.62</v>
      </c>
      <c r="F6" s="74">
        <v>1</v>
      </c>
      <c r="G6" s="75" t="s">
        <v>17</v>
      </c>
      <c r="H6" s="76"/>
      <c r="I6" s="101"/>
    </row>
    <row r="7" s="61" customFormat="1" ht="23.45" customHeight="1" spans="1:9">
      <c r="A7" s="68"/>
      <c r="B7" s="72" t="s">
        <v>21</v>
      </c>
      <c r="C7" s="73">
        <v>321</v>
      </c>
      <c r="D7" s="77">
        <v>413.06</v>
      </c>
      <c r="E7" s="77">
        <v>413.06</v>
      </c>
      <c r="F7" s="74">
        <v>1</v>
      </c>
      <c r="G7" s="75"/>
      <c r="H7" s="76"/>
      <c r="I7" s="101"/>
    </row>
    <row r="8" s="61" customFormat="1" ht="3" customHeight="1" spans="1:9">
      <c r="A8" s="79"/>
      <c r="I8" s="102"/>
    </row>
    <row r="9" s="61" customFormat="1" ht="3" customHeight="1" spans="1:9">
      <c r="A9" s="79"/>
      <c r="I9" s="102"/>
    </row>
    <row r="10" s="61" customFormat="1" ht="28.5" customHeight="1" spans="1:9">
      <c r="A10" s="80" t="s">
        <v>22</v>
      </c>
      <c r="B10" s="81" t="s">
        <v>23</v>
      </c>
      <c r="C10" s="81"/>
      <c r="D10" s="81"/>
      <c r="E10" s="81" t="s">
        <v>24</v>
      </c>
      <c r="F10" s="81"/>
      <c r="G10" s="81"/>
      <c r="H10" s="80"/>
      <c r="I10" s="80"/>
    </row>
    <row r="11" s="61" customFormat="1" ht="56.65" customHeight="1" spans="1:9">
      <c r="A11" s="81"/>
      <c r="B11" s="82" t="s">
        <v>25</v>
      </c>
      <c r="C11" s="82"/>
      <c r="D11" s="82"/>
      <c r="E11" s="82" t="s">
        <v>26</v>
      </c>
      <c r="F11" s="82"/>
      <c r="G11" s="82"/>
      <c r="H11" s="82"/>
      <c r="I11" s="82"/>
    </row>
    <row r="12" s="61" customFormat="1" ht="56.65" customHeight="1" spans="1:9">
      <c r="A12" s="81"/>
      <c r="B12" s="82" t="s">
        <v>27</v>
      </c>
      <c r="C12" s="82"/>
      <c r="D12" s="82"/>
      <c r="E12" s="82" t="s">
        <v>28</v>
      </c>
      <c r="F12" s="82"/>
      <c r="G12" s="82"/>
      <c r="H12" s="82"/>
      <c r="I12" s="82"/>
    </row>
    <row r="13" s="61" customFormat="1" ht="83" customHeight="1" spans="1:9">
      <c r="A13" s="81"/>
      <c r="B13" s="82" t="s">
        <v>29</v>
      </c>
      <c r="C13" s="82"/>
      <c r="D13" s="82"/>
      <c r="E13" s="82" t="s">
        <v>30</v>
      </c>
      <c r="F13" s="82"/>
      <c r="G13" s="82"/>
      <c r="H13" s="82"/>
      <c r="I13" s="82"/>
    </row>
    <row r="14" s="61" customFormat="1" ht="56.65" customHeight="1" spans="1:9">
      <c r="A14" s="81" t="s">
        <v>31</v>
      </c>
      <c r="B14" s="81" t="s">
        <v>32</v>
      </c>
      <c r="C14" s="81" t="s">
        <v>33</v>
      </c>
      <c r="D14" s="81" t="s">
        <v>34</v>
      </c>
      <c r="E14" s="81" t="s">
        <v>35</v>
      </c>
      <c r="F14" s="81" t="s">
        <v>14</v>
      </c>
      <c r="G14" s="81" t="s">
        <v>15</v>
      </c>
      <c r="H14" s="83" t="s">
        <v>36</v>
      </c>
      <c r="I14" s="103"/>
    </row>
    <row r="15" s="61" customFormat="1" ht="28.15" customHeight="1" spans="1:9">
      <c r="A15" s="84" t="s">
        <v>37</v>
      </c>
      <c r="B15" s="84" t="s">
        <v>38</v>
      </c>
      <c r="C15" s="85" t="s">
        <v>39</v>
      </c>
      <c r="D15" s="84" t="s">
        <v>40</v>
      </c>
      <c r="E15" s="86">
        <v>1</v>
      </c>
      <c r="F15" s="87">
        <v>2</v>
      </c>
      <c r="G15" s="88">
        <v>2</v>
      </c>
      <c r="H15" s="89" t="s">
        <v>41</v>
      </c>
      <c r="I15" s="104"/>
    </row>
    <row r="16" s="61" customFormat="1" ht="28.15" customHeight="1" spans="1:9">
      <c r="A16" s="84"/>
      <c r="B16" s="84"/>
      <c r="C16" s="85" t="s">
        <v>42</v>
      </c>
      <c r="D16" s="84" t="s">
        <v>40</v>
      </c>
      <c r="E16" s="86">
        <v>1</v>
      </c>
      <c r="F16" s="87">
        <v>2</v>
      </c>
      <c r="G16" s="88">
        <v>2</v>
      </c>
      <c r="H16" s="89" t="s">
        <v>41</v>
      </c>
      <c r="I16" s="104"/>
    </row>
    <row r="17" s="61" customFormat="1" ht="28.15" customHeight="1" spans="1:9">
      <c r="A17" s="84"/>
      <c r="B17" s="84"/>
      <c r="C17" s="85" t="s">
        <v>43</v>
      </c>
      <c r="D17" s="84" t="s">
        <v>44</v>
      </c>
      <c r="E17" s="90">
        <v>0.9145</v>
      </c>
      <c r="F17" s="87">
        <v>2</v>
      </c>
      <c r="G17" s="88">
        <v>2</v>
      </c>
      <c r="H17" s="89" t="s">
        <v>41</v>
      </c>
      <c r="I17" s="104"/>
    </row>
    <row r="18" s="61" customFormat="1" ht="28.15" customHeight="1" spans="1:9">
      <c r="A18" s="84"/>
      <c r="B18" s="84"/>
      <c r="C18" s="85" t="s">
        <v>45</v>
      </c>
      <c r="D18" s="84" t="s">
        <v>46</v>
      </c>
      <c r="E18" s="86">
        <v>0</v>
      </c>
      <c r="F18" s="87">
        <v>2</v>
      </c>
      <c r="G18" s="88">
        <v>2</v>
      </c>
      <c r="H18" s="89" t="s">
        <v>41</v>
      </c>
      <c r="I18" s="104"/>
    </row>
    <row r="19" s="61" customFormat="1" ht="28.15" customHeight="1" spans="1:9">
      <c r="A19" s="84"/>
      <c r="B19" s="84" t="s">
        <v>47</v>
      </c>
      <c r="C19" s="85" t="s">
        <v>48</v>
      </c>
      <c r="D19" s="84" t="s">
        <v>49</v>
      </c>
      <c r="E19" s="86">
        <v>1</v>
      </c>
      <c r="F19" s="87">
        <v>2</v>
      </c>
      <c r="G19" s="88">
        <v>2</v>
      </c>
      <c r="H19" s="89" t="s">
        <v>41</v>
      </c>
      <c r="I19" s="104"/>
    </row>
    <row r="20" s="61" customFormat="1" ht="28.15" customHeight="1" spans="1:9">
      <c r="A20" s="84"/>
      <c r="B20" s="84"/>
      <c r="C20" s="85" t="s">
        <v>50</v>
      </c>
      <c r="D20" s="84" t="s">
        <v>51</v>
      </c>
      <c r="E20" s="86">
        <v>1</v>
      </c>
      <c r="F20" s="87">
        <v>2</v>
      </c>
      <c r="G20" s="88">
        <v>2</v>
      </c>
      <c r="H20" s="89" t="s">
        <v>41</v>
      </c>
      <c r="I20" s="104"/>
    </row>
    <row r="21" s="61" customFormat="1" ht="28.15" customHeight="1" spans="1:9">
      <c r="A21" s="84"/>
      <c r="B21" s="84" t="s">
        <v>52</v>
      </c>
      <c r="C21" s="85" t="s">
        <v>53</v>
      </c>
      <c r="D21" s="84" t="s">
        <v>51</v>
      </c>
      <c r="E21" s="86">
        <v>1</v>
      </c>
      <c r="F21" s="87">
        <v>2</v>
      </c>
      <c r="G21" s="88">
        <v>2</v>
      </c>
      <c r="H21" s="89" t="s">
        <v>41</v>
      </c>
      <c r="I21" s="104"/>
    </row>
    <row r="22" s="61" customFormat="1" ht="28.15" customHeight="1" spans="1:9">
      <c r="A22" s="84"/>
      <c r="B22" s="84" t="s">
        <v>54</v>
      </c>
      <c r="C22" s="85" t="s">
        <v>55</v>
      </c>
      <c r="D22" s="84" t="s">
        <v>51</v>
      </c>
      <c r="E22" s="86">
        <v>1</v>
      </c>
      <c r="F22" s="87">
        <v>2</v>
      </c>
      <c r="G22" s="88">
        <v>2</v>
      </c>
      <c r="H22" s="89" t="s">
        <v>41</v>
      </c>
      <c r="I22" s="104"/>
    </row>
    <row r="23" s="61" customFormat="1" ht="28.15" customHeight="1" spans="1:9">
      <c r="A23" s="84"/>
      <c r="B23" s="84" t="s">
        <v>56</v>
      </c>
      <c r="C23" s="85" t="s">
        <v>57</v>
      </c>
      <c r="D23" s="84" t="s">
        <v>44</v>
      </c>
      <c r="E23" s="86">
        <v>1</v>
      </c>
      <c r="F23" s="87">
        <v>2</v>
      </c>
      <c r="G23" s="88">
        <v>2</v>
      </c>
      <c r="H23" s="89" t="s">
        <v>41</v>
      </c>
      <c r="I23" s="104"/>
    </row>
    <row r="24" s="61" customFormat="1" ht="28.15" customHeight="1" spans="1:9">
      <c r="A24" s="84"/>
      <c r="B24" s="84" t="s">
        <v>58</v>
      </c>
      <c r="C24" s="85" t="s">
        <v>59</v>
      </c>
      <c r="D24" s="84" t="s">
        <v>49</v>
      </c>
      <c r="E24" s="86">
        <v>1</v>
      </c>
      <c r="F24" s="87">
        <v>2</v>
      </c>
      <c r="G24" s="88">
        <v>2</v>
      </c>
      <c r="H24" s="89" t="s">
        <v>41</v>
      </c>
      <c r="I24" s="104"/>
    </row>
    <row r="25" s="61" customFormat="1" ht="28.15" customHeight="1" spans="1:9">
      <c r="A25" s="84" t="s">
        <v>60</v>
      </c>
      <c r="B25" s="84" t="s">
        <v>61</v>
      </c>
      <c r="C25" s="85" t="s">
        <v>62</v>
      </c>
      <c r="D25" s="84" t="s">
        <v>63</v>
      </c>
      <c r="E25" s="86">
        <v>0.8</v>
      </c>
      <c r="F25" s="87">
        <v>2.4</v>
      </c>
      <c r="G25" s="88">
        <v>2.4</v>
      </c>
      <c r="H25" s="89" t="s">
        <v>41</v>
      </c>
      <c r="I25" s="104"/>
    </row>
    <row r="26" s="61" customFormat="1" ht="28.15" customHeight="1" spans="1:9">
      <c r="A26" s="84"/>
      <c r="B26" s="84"/>
      <c r="C26" s="85" t="s">
        <v>64</v>
      </c>
      <c r="D26" s="84" t="s">
        <v>63</v>
      </c>
      <c r="E26" s="86">
        <v>0.8</v>
      </c>
      <c r="F26" s="87">
        <v>2.38</v>
      </c>
      <c r="G26" s="88">
        <v>2.38</v>
      </c>
      <c r="H26" s="89" t="s">
        <v>41</v>
      </c>
      <c r="I26" s="104"/>
    </row>
    <row r="27" s="61" customFormat="1" ht="28.15" customHeight="1" spans="1:9">
      <c r="A27" s="84"/>
      <c r="B27" s="84"/>
      <c r="C27" s="85" t="s">
        <v>65</v>
      </c>
      <c r="D27" s="84" t="s">
        <v>63</v>
      </c>
      <c r="E27" s="86">
        <v>0.8</v>
      </c>
      <c r="F27" s="87">
        <v>2.38</v>
      </c>
      <c r="G27" s="88">
        <v>2.38</v>
      </c>
      <c r="H27" s="89" t="s">
        <v>41</v>
      </c>
      <c r="I27" s="104"/>
    </row>
    <row r="28" s="61" customFormat="1" ht="28.15" customHeight="1" spans="1:9">
      <c r="A28" s="84"/>
      <c r="B28" s="84"/>
      <c r="C28" s="85" t="s">
        <v>66</v>
      </c>
      <c r="D28" s="84" t="s">
        <v>63</v>
      </c>
      <c r="E28" s="86">
        <v>0.8</v>
      </c>
      <c r="F28" s="87">
        <v>2.38</v>
      </c>
      <c r="G28" s="88">
        <v>2.38</v>
      </c>
      <c r="H28" s="89" t="s">
        <v>41</v>
      </c>
      <c r="I28" s="104"/>
    </row>
    <row r="29" s="61" customFormat="1" ht="28.15" customHeight="1" spans="1:9">
      <c r="A29" s="84"/>
      <c r="B29" s="84"/>
      <c r="C29" s="85" t="s">
        <v>67</v>
      </c>
      <c r="D29" s="84" t="s">
        <v>40</v>
      </c>
      <c r="E29" s="86">
        <v>1</v>
      </c>
      <c r="F29" s="87">
        <v>2.38</v>
      </c>
      <c r="G29" s="88">
        <v>2.38</v>
      </c>
      <c r="H29" s="89" t="s">
        <v>41</v>
      </c>
      <c r="I29" s="104"/>
    </row>
    <row r="30" s="61" customFormat="1" ht="28.15" customHeight="1" spans="1:9">
      <c r="A30" s="84"/>
      <c r="B30" s="84"/>
      <c r="C30" s="85" t="s">
        <v>68</v>
      </c>
      <c r="D30" s="84" t="s">
        <v>69</v>
      </c>
      <c r="E30" s="86">
        <v>0.95</v>
      </c>
      <c r="F30" s="87">
        <v>2.38</v>
      </c>
      <c r="G30" s="88">
        <v>2.38</v>
      </c>
      <c r="H30" s="89" t="s">
        <v>41</v>
      </c>
      <c r="I30" s="104"/>
    </row>
    <row r="31" s="61" customFormat="1" ht="28.15" customHeight="1" spans="1:9">
      <c r="A31" s="84"/>
      <c r="B31" s="84"/>
      <c r="C31" s="85" t="s">
        <v>70</v>
      </c>
      <c r="D31" s="84" t="s">
        <v>71</v>
      </c>
      <c r="E31" s="86">
        <v>0.9</v>
      </c>
      <c r="F31" s="87">
        <v>2.38</v>
      </c>
      <c r="G31" s="88">
        <v>2.38</v>
      </c>
      <c r="H31" s="89" t="s">
        <v>41</v>
      </c>
      <c r="I31" s="104"/>
    </row>
    <row r="32" s="61" customFormat="1" ht="28.15" customHeight="1" spans="1:9">
      <c r="A32" s="84"/>
      <c r="B32" s="84"/>
      <c r="C32" s="85" t="s">
        <v>72</v>
      </c>
      <c r="D32" s="84" t="s">
        <v>63</v>
      </c>
      <c r="E32" s="86">
        <v>0.8</v>
      </c>
      <c r="F32" s="87">
        <v>2.38</v>
      </c>
      <c r="G32" s="88">
        <v>2.38</v>
      </c>
      <c r="H32" s="89" t="s">
        <v>41</v>
      </c>
      <c r="I32" s="104"/>
    </row>
    <row r="33" s="61" customFormat="1" ht="28.15" customHeight="1" spans="1:9">
      <c r="A33" s="84"/>
      <c r="B33" s="84"/>
      <c r="C33" s="85" t="s">
        <v>73</v>
      </c>
      <c r="D33" s="84" t="s">
        <v>74</v>
      </c>
      <c r="E33" s="86">
        <v>0.03</v>
      </c>
      <c r="F33" s="87">
        <v>2.38</v>
      </c>
      <c r="G33" s="88">
        <v>2.38</v>
      </c>
      <c r="H33" s="89" t="s">
        <v>41</v>
      </c>
      <c r="I33" s="104"/>
    </row>
    <row r="34" s="61" customFormat="1" ht="28.15" customHeight="1" spans="1:9">
      <c r="A34" s="84"/>
      <c r="B34" s="84"/>
      <c r="C34" s="85" t="s">
        <v>75</v>
      </c>
      <c r="D34" s="84" t="s">
        <v>74</v>
      </c>
      <c r="E34" s="86">
        <v>0.03</v>
      </c>
      <c r="F34" s="87">
        <v>2.38</v>
      </c>
      <c r="G34" s="88">
        <v>2.38</v>
      </c>
      <c r="H34" s="89" t="s">
        <v>41</v>
      </c>
      <c r="I34" s="104"/>
    </row>
    <row r="35" s="61" customFormat="1" ht="28.15" customHeight="1" spans="1:9">
      <c r="A35" s="84"/>
      <c r="B35" s="84"/>
      <c r="C35" s="85" t="s">
        <v>76</v>
      </c>
      <c r="D35" s="84" t="s">
        <v>40</v>
      </c>
      <c r="E35" s="86">
        <v>1</v>
      </c>
      <c r="F35" s="87">
        <v>2.38</v>
      </c>
      <c r="G35" s="88">
        <v>2.38</v>
      </c>
      <c r="H35" s="89" t="s">
        <v>41</v>
      </c>
      <c r="I35" s="104"/>
    </row>
    <row r="36" s="61" customFormat="1" ht="28.15" customHeight="1" spans="1:9">
      <c r="A36" s="84"/>
      <c r="B36" s="84"/>
      <c r="C36" s="85" t="s">
        <v>77</v>
      </c>
      <c r="D36" s="84" t="s">
        <v>78</v>
      </c>
      <c r="E36" s="86">
        <v>1</v>
      </c>
      <c r="F36" s="87">
        <v>2.38</v>
      </c>
      <c r="G36" s="88">
        <v>2.38</v>
      </c>
      <c r="H36" s="89" t="s">
        <v>41</v>
      </c>
      <c r="I36" s="104"/>
    </row>
    <row r="37" s="61" customFormat="1" ht="28.15" customHeight="1" spans="1:9">
      <c r="A37" s="84"/>
      <c r="B37" s="84"/>
      <c r="C37" s="85" t="s">
        <v>79</v>
      </c>
      <c r="D37" s="84" t="s">
        <v>78</v>
      </c>
      <c r="E37" s="86">
        <v>1</v>
      </c>
      <c r="F37" s="87">
        <v>2.38</v>
      </c>
      <c r="G37" s="88">
        <v>2.38</v>
      </c>
      <c r="H37" s="89" t="s">
        <v>41</v>
      </c>
      <c r="I37" s="104"/>
    </row>
    <row r="38" s="61" customFormat="1" ht="28.15" customHeight="1" spans="1:9">
      <c r="A38" s="84"/>
      <c r="B38" s="84"/>
      <c r="C38" s="85" t="s">
        <v>80</v>
      </c>
      <c r="D38" s="84" t="s">
        <v>71</v>
      </c>
      <c r="E38" s="86">
        <v>0.9</v>
      </c>
      <c r="F38" s="87">
        <v>2.38</v>
      </c>
      <c r="G38" s="88">
        <v>2.38</v>
      </c>
      <c r="H38" s="89" t="s">
        <v>41</v>
      </c>
      <c r="I38" s="104"/>
    </row>
    <row r="39" s="61" customFormat="1" ht="28.15" customHeight="1" spans="1:9">
      <c r="A39" s="84"/>
      <c r="B39" s="84"/>
      <c r="C39" s="85" t="s">
        <v>81</v>
      </c>
      <c r="D39" s="84" t="s">
        <v>82</v>
      </c>
      <c r="E39" s="86">
        <v>1</v>
      </c>
      <c r="F39" s="87">
        <v>2.38</v>
      </c>
      <c r="G39" s="88">
        <v>2.38</v>
      </c>
      <c r="H39" s="89" t="s">
        <v>41</v>
      </c>
      <c r="I39" s="104"/>
    </row>
    <row r="40" s="61" customFormat="1" ht="28.15" customHeight="1" spans="1:9">
      <c r="A40" s="84"/>
      <c r="B40" s="84" t="s">
        <v>83</v>
      </c>
      <c r="C40" s="85" t="s">
        <v>84</v>
      </c>
      <c r="D40" s="84" t="s">
        <v>85</v>
      </c>
      <c r="E40" s="86">
        <v>0.3</v>
      </c>
      <c r="F40" s="87">
        <v>2.38</v>
      </c>
      <c r="G40" s="88">
        <v>2.38</v>
      </c>
      <c r="H40" s="89" t="s">
        <v>41</v>
      </c>
      <c r="I40" s="104"/>
    </row>
    <row r="41" s="61" customFormat="1" ht="28.15" customHeight="1" spans="1:9">
      <c r="A41" s="84"/>
      <c r="B41" s="84"/>
      <c r="C41" s="85" t="s">
        <v>86</v>
      </c>
      <c r="D41" s="84" t="s">
        <v>63</v>
      </c>
      <c r="E41" s="86">
        <v>0.8</v>
      </c>
      <c r="F41" s="87">
        <v>2.38</v>
      </c>
      <c r="G41" s="88">
        <v>2.38</v>
      </c>
      <c r="H41" s="89" t="s">
        <v>41</v>
      </c>
      <c r="I41" s="104"/>
    </row>
    <row r="42" s="61" customFormat="1" ht="28.15" customHeight="1" spans="1:9">
      <c r="A42" s="84"/>
      <c r="B42" s="84"/>
      <c r="C42" s="85" t="s">
        <v>87</v>
      </c>
      <c r="D42" s="84" t="s">
        <v>88</v>
      </c>
      <c r="E42" s="86">
        <v>0.5</v>
      </c>
      <c r="F42" s="87">
        <v>2.38</v>
      </c>
      <c r="G42" s="88">
        <v>2.38</v>
      </c>
      <c r="H42" s="89" t="s">
        <v>41</v>
      </c>
      <c r="I42" s="104"/>
    </row>
    <row r="43" s="61" customFormat="1" ht="28.15" customHeight="1" spans="1:9">
      <c r="A43" s="84"/>
      <c r="B43" s="84"/>
      <c r="C43" s="85" t="s">
        <v>89</v>
      </c>
      <c r="D43" s="84" t="s">
        <v>90</v>
      </c>
      <c r="E43" s="86">
        <v>1</v>
      </c>
      <c r="F43" s="87">
        <v>2.38</v>
      </c>
      <c r="G43" s="88">
        <v>2.38</v>
      </c>
      <c r="H43" s="89" t="s">
        <v>41</v>
      </c>
      <c r="I43" s="104"/>
    </row>
    <row r="44" s="61" customFormat="1" ht="28.15" customHeight="1" spans="1:9">
      <c r="A44" s="84"/>
      <c r="B44" s="84" t="s">
        <v>91</v>
      </c>
      <c r="C44" s="85" t="s">
        <v>92</v>
      </c>
      <c r="D44" s="84" t="s">
        <v>93</v>
      </c>
      <c r="E44" s="86">
        <v>0.95</v>
      </c>
      <c r="F44" s="87">
        <v>5</v>
      </c>
      <c r="G44" s="88">
        <v>5</v>
      </c>
      <c r="H44" s="89" t="s">
        <v>41</v>
      </c>
      <c r="I44" s="104"/>
    </row>
    <row r="45" s="61" customFormat="1" ht="28.15" customHeight="1" spans="1:9">
      <c r="A45" s="84"/>
      <c r="B45" s="84"/>
      <c r="C45" s="85" t="s">
        <v>94</v>
      </c>
      <c r="D45" s="84" t="s">
        <v>95</v>
      </c>
      <c r="E45" s="86">
        <v>0.92</v>
      </c>
      <c r="F45" s="87">
        <v>5</v>
      </c>
      <c r="G45" s="88">
        <v>5</v>
      </c>
      <c r="H45" s="89" t="s">
        <v>41</v>
      </c>
      <c r="I45" s="104"/>
    </row>
    <row r="46" s="61" customFormat="1" ht="28.15" customHeight="1" spans="1:9">
      <c r="A46" s="84"/>
      <c r="B46" s="84" t="s">
        <v>96</v>
      </c>
      <c r="C46" s="85" t="s">
        <v>97</v>
      </c>
      <c r="D46" s="84" t="s">
        <v>98</v>
      </c>
      <c r="E46" s="87">
        <v>3</v>
      </c>
      <c r="F46" s="87">
        <v>2.38</v>
      </c>
      <c r="G46" s="88">
        <v>2.38</v>
      </c>
      <c r="H46" s="89" t="s">
        <v>41</v>
      </c>
      <c r="I46" s="104"/>
    </row>
    <row r="47" s="61" customFormat="1" ht="28.15" customHeight="1" spans="1:9">
      <c r="A47" s="84"/>
      <c r="B47" s="84"/>
      <c r="C47" s="85" t="s">
        <v>99</v>
      </c>
      <c r="D47" s="84" t="s">
        <v>100</v>
      </c>
      <c r="E47" s="87">
        <v>0</v>
      </c>
      <c r="F47" s="87">
        <v>2.38</v>
      </c>
      <c r="G47" s="88">
        <v>2.38</v>
      </c>
      <c r="H47" s="89" t="s">
        <v>41</v>
      </c>
      <c r="I47" s="104"/>
    </row>
    <row r="48" s="61" customFormat="1" ht="28.15" customHeight="1" spans="1:9">
      <c r="A48" s="84" t="s">
        <v>101</v>
      </c>
      <c r="B48" s="84" t="s">
        <v>102</v>
      </c>
      <c r="C48" s="85" t="s">
        <v>103</v>
      </c>
      <c r="D48" s="84" t="s">
        <v>104</v>
      </c>
      <c r="E48" s="86">
        <v>1</v>
      </c>
      <c r="F48" s="87">
        <v>2</v>
      </c>
      <c r="G48" s="88">
        <v>2</v>
      </c>
      <c r="H48" s="89" t="s">
        <v>41</v>
      </c>
      <c r="I48" s="104"/>
    </row>
    <row r="49" s="61" customFormat="1" ht="28.15" customHeight="1" spans="1:9">
      <c r="A49" s="84"/>
      <c r="B49" s="84"/>
      <c r="C49" s="85" t="s">
        <v>105</v>
      </c>
      <c r="D49" s="84" t="s">
        <v>106</v>
      </c>
      <c r="E49" s="86">
        <v>1</v>
      </c>
      <c r="F49" s="87">
        <v>2</v>
      </c>
      <c r="G49" s="88">
        <v>2</v>
      </c>
      <c r="H49" s="89" t="s">
        <v>41</v>
      </c>
      <c r="I49" s="104"/>
    </row>
    <row r="50" s="61" customFormat="1" ht="28.15" customHeight="1" spans="1:9">
      <c r="A50" s="84"/>
      <c r="B50" s="84"/>
      <c r="C50" s="85" t="s">
        <v>107</v>
      </c>
      <c r="D50" s="84" t="s">
        <v>40</v>
      </c>
      <c r="E50" s="86">
        <v>1</v>
      </c>
      <c r="F50" s="87">
        <v>2</v>
      </c>
      <c r="G50" s="88">
        <v>2</v>
      </c>
      <c r="H50" s="89" t="s">
        <v>41</v>
      </c>
      <c r="I50" s="104"/>
    </row>
    <row r="51" s="61" customFormat="1" ht="28.15" customHeight="1" spans="1:9">
      <c r="A51" s="84"/>
      <c r="B51" s="84" t="s">
        <v>108</v>
      </c>
      <c r="C51" s="85" t="s">
        <v>109</v>
      </c>
      <c r="D51" s="84" t="s">
        <v>104</v>
      </c>
      <c r="E51" s="86">
        <v>1</v>
      </c>
      <c r="F51" s="87">
        <v>2</v>
      </c>
      <c r="G51" s="88">
        <v>2</v>
      </c>
      <c r="H51" s="89" t="s">
        <v>41</v>
      </c>
      <c r="I51" s="104"/>
    </row>
    <row r="52" s="61" customFormat="1" ht="28.15" customHeight="1" spans="1:9">
      <c r="A52" s="84"/>
      <c r="B52" s="84" t="s">
        <v>110</v>
      </c>
      <c r="C52" s="85" t="s">
        <v>111</v>
      </c>
      <c r="D52" s="84" t="s">
        <v>104</v>
      </c>
      <c r="E52" s="86">
        <v>1</v>
      </c>
      <c r="F52" s="87">
        <v>2</v>
      </c>
      <c r="G52" s="88">
        <v>2</v>
      </c>
      <c r="H52" s="89" t="s">
        <v>41</v>
      </c>
      <c r="I52" s="104"/>
    </row>
    <row r="53" s="61" customFormat="1" ht="0.6" hidden="1" customHeight="1" spans="1:9">
      <c r="A53" s="91"/>
      <c r="B53" s="92"/>
      <c r="C53" s="93"/>
      <c r="D53" s="92"/>
      <c r="E53" s="94"/>
      <c r="F53" s="95"/>
      <c r="G53" s="84"/>
      <c r="H53" s="89"/>
      <c r="I53" s="104"/>
    </row>
    <row r="54" s="61" customFormat="1" ht="23.45" customHeight="1" spans="1:9">
      <c r="A54" s="71" t="s">
        <v>112</v>
      </c>
      <c r="B54" s="68"/>
      <c r="C54" s="68"/>
      <c r="D54" s="68"/>
      <c r="E54" s="96"/>
      <c r="F54" s="97">
        <f>SUM(F15:F53)+H5</f>
        <v>100</v>
      </c>
      <c r="G54" s="98">
        <f>SUM(G15:G53)+H5</f>
        <v>100</v>
      </c>
      <c r="H54" s="71" t="s">
        <v>113</v>
      </c>
      <c r="I54" s="96"/>
    </row>
    <row r="55" s="61" customFormat="1" ht="18" customHeight="1" spans="1:9">
      <c r="A55" s="99" t="s">
        <v>114</v>
      </c>
      <c r="B55" s="99"/>
      <c r="C55" s="99"/>
      <c r="D55" s="99"/>
      <c r="E55" s="99"/>
      <c r="F55" s="99"/>
      <c r="G55" s="99"/>
      <c r="H55" s="99"/>
      <c r="I55" s="99"/>
    </row>
    <row r="56" s="61" customFormat="1" ht="52.9" customHeight="1" spans="1:9">
      <c r="A56" s="100" t="s">
        <v>115</v>
      </c>
      <c r="B56" s="100"/>
      <c r="C56" s="100"/>
      <c r="D56" s="100"/>
      <c r="E56" s="100"/>
      <c r="F56" s="100"/>
      <c r="G56" s="100"/>
      <c r="H56" s="100"/>
      <c r="I56" s="100"/>
    </row>
    <row r="57" s="61" customFormat="1" ht="52.15" customHeight="1" spans="1:9">
      <c r="A57" s="100" t="s">
        <v>116</v>
      </c>
      <c r="B57" s="100"/>
      <c r="C57" s="100"/>
      <c r="D57" s="100"/>
      <c r="E57" s="100"/>
      <c r="F57" s="100"/>
      <c r="G57" s="100"/>
      <c r="H57" s="100"/>
      <c r="I57" s="100"/>
    </row>
  </sheetData>
  <mergeCells count="70">
    <mergeCell ref="A1:I1"/>
    <mergeCell ref="B3:I3"/>
    <mergeCell ref="H4:I4"/>
    <mergeCell ref="H5:I5"/>
    <mergeCell ref="H6:I6"/>
    <mergeCell ref="H7:I7"/>
    <mergeCell ref="B10:D10"/>
    <mergeCell ref="E10:I10"/>
    <mergeCell ref="B11:D11"/>
    <mergeCell ref="E11:I11"/>
    <mergeCell ref="B12:D12"/>
    <mergeCell ref="E12:I12"/>
    <mergeCell ref="B13:D13"/>
    <mergeCell ref="E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A54:E54"/>
    <mergeCell ref="H54:I54"/>
    <mergeCell ref="A55:I55"/>
    <mergeCell ref="A56:I56"/>
    <mergeCell ref="A57:I57"/>
    <mergeCell ref="A4:A7"/>
    <mergeCell ref="A10:A13"/>
    <mergeCell ref="A15:A24"/>
    <mergeCell ref="A25:A47"/>
    <mergeCell ref="A48:A52"/>
    <mergeCell ref="B15:B18"/>
    <mergeCell ref="B19:B20"/>
    <mergeCell ref="B25:B39"/>
    <mergeCell ref="B40:B43"/>
    <mergeCell ref="B44:B45"/>
    <mergeCell ref="B46:B47"/>
    <mergeCell ref="B48:B50"/>
  </mergeCells>
  <printOptions horizontalCentered="1"/>
  <pageMargins left="0.314583333333333" right="0.314583333333333" top="1" bottom="0.60625" header="0.5" footer="0.5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zoomScale="81" zoomScaleNormal="81" workbookViewId="0">
      <selection activeCell="E9" sqref="E9"/>
    </sheetView>
  </sheetViews>
  <sheetFormatPr defaultColWidth="9" defaultRowHeight="14"/>
  <cols>
    <col min="1" max="1" width="8.12727272727273" style="26" customWidth="1"/>
    <col min="2" max="2" width="30.1909090909091" customWidth="1"/>
    <col min="3" max="3" width="20.8181818181818" customWidth="1"/>
    <col min="4" max="4" width="12.6272727272727" customWidth="1"/>
    <col min="5" max="6" width="13.2545454545455" customWidth="1"/>
    <col min="7" max="11" width="12.6272727272727" customWidth="1"/>
  </cols>
  <sheetData>
    <row r="1" ht="57" customHeight="1" spans="1:11">
      <c r="A1" s="3" t="s">
        <v>117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5" customFormat="1" ht="30" customHeight="1" spans="1:11">
      <c r="A2" s="51" t="s">
        <v>118</v>
      </c>
      <c r="B2" s="52" t="s">
        <v>119</v>
      </c>
      <c r="C2" s="53" t="s">
        <v>120</v>
      </c>
      <c r="D2" s="52" t="s">
        <v>121</v>
      </c>
      <c r="E2" s="52"/>
      <c r="F2" s="52"/>
      <c r="G2" s="52"/>
      <c r="H2" s="52"/>
      <c r="I2" s="52"/>
      <c r="J2" s="51" t="s">
        <v>122</v>
      </c>
      <c r="K2" s="51" t="s">
        <v>123</v>
      </c>
    </row>
    <row r="3" s="25" customFormat="1" ht="30" customHeight="1" spans="1:11">
      <c r="A3" s="54"/>
      <c r="B3" s="52"/>
      <c r="C3" s="53"/>
      <c r="D3" s="52" t="s">
        <v>124</v>
      </c>
      <c r="E3" s="52"/>
      <c r="F3" s="52"/>
      <c r="G3" s="52"/>
      <c r="H3" s="52" t="s">
        <v>125</v>
      </c>
      <c r="I3" s="52" t="s">
        <v>126</v>
      </c>
      <c r="J3" s="54"/>
      <c r="K3" s="54"/>
    </row>
    <row r="4" s="25" customFormat="1" ht="30" customHeight="1" spans="1:11">
      <c r="A4" s="55"/>
      <c r="B4" s="52"/>
      <c r="C4" s="53"/>
      <c r="D4" s="53" t="s">
        <v>127</v>
      </c>
      <c r="E4" s="52" t="s">
        <v>128</v>
      </c>
      <c r="F4" s="52" t="s">
        <v>129</v>
      </c>
      <c r="G4" s="52" t="s">
        <v>130</v>
      </c>
      <c r="H4" s="52"/>
      <c r="I4" s="53"/>
      <c r="J4" s="55"/>
      <c r="K4" s="54"/>
    </row>
    <row r="5" ht="30" customHeight="1" spans="1:11">
      <c r="A5" s="35">
        <v>1</v>
      </c>
      <c r="B5" s="36" t="s">
        <v>131</v>
      </c>
      <c r="C5" s="36" t="s">
        <v>132</v>
      </c>
      <c r="D5" s="56">
        <v>140</v>
      </c>
      <c r="E5" s="57">
        <f>业务费!D7</f>
        <v>140</v>
      </c>
      <c r="F5" s="58" t="str">
        <f>业务费!D8</f>
        <v/>
      </c>
      <c r="G5" s="58"/>
      <c r="H5" s="38">
        <f>业务费!F6</f>
        <v>140</v>
      </c>
      <c r="I5" s="45">
        <f>H5/D5</f>
        <v>1</v>
      </c>
      <c r="J5" s="35"/>
      <c r="K5" s="39"/>
    </row>
    <row r="6" ht="30" customHeight="1" spans="1:11">
      <c r="A6" s="35">
        <v>2</v>
      </c>
      <c r="B6" s="40" t="s">
        <v>133</v>
      </c>
      <c r="C6" s="36" t="s">
        <v>132</v>
      </c>
      <c r="D6" s="56">
        <f>F6+E6</f>
        <v>40</v>
      </c>
      <c r="E6" s="38">
        <f>法庭运维费!D7</f>
        <v>40</v>
      </c>
      <c r="F6" s="35"/>
      <c r="G6" s="35"/>
      <c r="H6" s="56">
        <f>法庭运维费!F6</f>
        <v>40</v>
      </c>
      <c r="I6" s="45">
        <f>H6/D6</f>
        <v>1</v>
      </c>
      <c r="J6" s="35"/>
      <c r="K6" s="39"/>
    </row>
    <row r="7" ht="30" customHeight="1" spans="1:11">
      <c r="A7" s="35"/>
      <c r="B7" s="40"/>
      <c r="C7" s="36"/>
      <c r="D7" s="59"/>
      <c r="E7" s="39"/>
      <c r="F7" s="39"/>
      <c r="G7" s="39"/>
      <c r="H7" s="39"/>
      <c r="I7" s="39"/>
      <c r="J7" s="39"/>
      <c r="K7" s="39"/>
    </row>
    <row r="8" ht="30" customHeight="1" spans="1:11">
      <c r="A8" s="35"/>
      <c r="B8" s="40"/>
      <c r="C8" s="36"/>
      <c r="D8" s="59"/>
      <c r="E8" s="39"/>
      <c r="F8" s="39"/>
      <c r="G8" s="39"/>
      <c r="H8" s="39"/>
      <c r="I8" s="39"/>
      <c r="J8" s="39"/>
      <c r="K8" s="39"/>
    </row>
    <row r="9" ht="30" customHeight="1" spans="1:11">
      <c r="A9" s="35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ht="30" customHeight="1" spans="1:11">
      <c r="A10" s="35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ht="30" customHeight="1" spans="1:11">
      <c r="A11" s="35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ht="30" customHeight="1" spans="1:11">
      <c r="A12" s="35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ht="30" customHeight="1" spans="1:11">
      <c r="A13" s="35"/>
      <c r="B13" s="40" t="s">
        <v>112</v>
      </c>
      <c r="C13" s="39"/>
      <c r="D13" s="56">
        <f>SUM(D5:D12)</f>
        <v>180</v>
      </c>
      <c r="E13" s="35">
        <f>SUM(E5:E12)</f>
        <v>180</v>
      </c>
      <c r="F13" s="56"/>
      <c r="G13" s="35"/>
      <c r="H13" s="35">
        <f>SUM(H5:H12)</f>
        <v>180</v>
      </c>
      <c r="I13" s="60"/>
      <c r="J13" s="35"/>
      <c r="K13" s="39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70" zoomScaleNormal="70" workbookViewId="0">
      <selection activeCell="K6" sqref="K6"/>
    </sheetView>
  </sheetViews>
  <sheetFormatPr defaultColWidth="9" defaultRowHeight="14"/>
  <cols>
    <col min="1" max="1" width="13.3727272727273" customWidth="1"/>
    <col min="2" max="2" width="7.37272727272727" customWidth="1"/>
    <col min="3" max="3" width="11.7545454545455" customWidth="1"/>
    <col min="4" max="4" width="16.7545454545455" customWidth="1"/>
    <col min="5" max="5" width="9.75454545454545" customWidth="1"/>
    <col min="6" max="6" width="14.5" customWidth="1"/>
    <col min="7" max="7" width="11.2545454545455" customWidth="1"/>
    <col min="8" max="8" width="13.5" customWidth="1"/>
    <col min="9" max="9" width="12.8727272727273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134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135</v>
      </c>
      <c r="B2" s="4" t="s">
        <v>136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137</v>
      </c>
      <c r="B3" s="4" t="s">
        <v>132</v>
      </c>
      <c r="C3" s="4"/>
      <c r="D3" s="4"/>
      <c r="E3" s="4" t="s">
        <v>138</v>
      </c>
      <c r="F3" s="4" t="s">
        <v>7</v>
      </c>
      <c r="G3" s="4"/>
      <c r="H3" s="4"/>
      <c r="I3" s="4"/>
      <c r="J3" s="4"/>
      <c r="K3" s="4"/>
    </row>
    <row r="4" customFormat="1" ht="21" customHeight="1" spans="1:11">
      <c r="A4" s="4" t="s">
        <v>121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139</v>
      </c>
      <c r="D5" s="4" t="s">
        <v>11</v>
      </c>
      <c r="E5" s="4"/>
      <c r="F5" s="4" t="s">
        <v>140</v>
      </c>
      <c r="G5" s="4"/>
      <c r="H5" s="4" t="s">
        <v>141</v>
      </c>
      <c r="I5" s="4" t="s">
        <v>14</v>
      </c>
      <c r="J5" s="4"/>
      <c r="K5" s="4" t="s">
        <v>15</v>
      </c>
    </row>
    <row r="6" customFormat="1" ht="27" customHeight="1" spans="1:11">
      <c r="A6" s="4" t="s">
        <v>142</v>
      </c>
      <c r="B6" s="4"/>
      <c r="C6" s="47">
        <v>80</v>
      </c>
      <c r="D6" s="47">
        <v>140</v>
      </c>
      <c r="E6" s="47"/>
      <c r="F6" s="47">
        <v>140</v>
      </c>
      <c r="G6" s="47"/>
      <c r="H6" s="7">
        <f>F6/D6</f>
        <v>1</v>
      </c>
      <c r="I6" s="4" t="s">
        <v>143</v>
      </c>
      <c r="J6" s="4"/>
      <c r="K6" s="4" t="s">
        <v>143</v>
      </c>
    </row>
    <row r="7" customFormat="1" ht="27" customHeight="1" spans="1:11">
      <c r="A7" s="4" t="s">
        <v>144</v>
      </c>
      <c r="B7" s="4"/>
      <c r="C7" s="47">
        <v>80</v>
      </c>
      <c r="D7" s="47">
        <v>140</v>
      </c>
      <c r="E7" s="47"/>
      <c r="F7" s="47">
        <v>140</v>
      </c>
      <c r="G7" s="47"/>
      <c r="H7" s="7">
        <f>F7/D7</f>
        <v>1</v>
      </c>
      <c r="I7" s="4" t="s">
        <v>17</v>
      </c>
      <c r="J7" s="4"/>
      <c r="K7" s="4"/>
    </row>
    <row r="8" customFormat="1" ht="27" customHeight="1" spans="1:11">
      <c r="A8" s="4" t="s">
        <v>145</v>
      </c>
      <c r="B8" s="4"/>
      <c r="C8" s="4" t="s">
        <v>41</v>
      </c>
      <c r="D8" s="4" t="s">
        <v>41</v>
      </c>
      <c r="E8" s="4"/>
      <c r="F8" s="4" t="s">
        <v>41</v>
      </c>
      <c r="G8" s="4"/>
      <c r="H8" s="4"/>
      <c r="I8" s="4" t="s">
        <v>17</v>
      </c>
      <c r="J8" s="4"/>
      <c r="K8" s="4"/>
    </row>
    <row r="9" customFormat="1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2"/>
    </row>
    <row r="10" customFormat="1" ht="24" customHeight="1" spans="1:11">
      <c r="A10" s="9" t="s">
        <v>146</v>
      </c>
      <c r="B10" s="9" t="s">
        <v>23</v>
      </c>
      <c r="C10" s="9"/>
      <c r="D10" s="9"/>
      <c r="E10" s="9"/>
      <c r="F10" s="9" t="s">
        <v>147</v>
      </c>
      <c r="G10" s="9"/>
      <c r="H10" s="9"/>
      <c r="I10" s="9"/>
      <c r="J10" s="9"/>
      <c r="K10" s="9"/>
    </row>
    <row r="11" customFormat="1" ht="98.45" customHeight="1" spans="1:11">
      <c r="A11" s="9"/>
      <c r="B11" s="10" t="s">
        <v>148</v>
      </c>
      <c r="C11" s="10"/>
      <c r="D11" s="10"/>
      <c r="E11" s="10"/>
      <c r="F11" s="10" t="s">
        <v>149</v>
      </c>
      <c r="G11" s="10"/>
      <c r="H11" s="10"/>
      <c r="I11" s="10"/>
      <c r="J11" s="10"/>
      <c r="K11" s="10"/>
    </row>
    <row r="12" customFormat="1" ht="24" customHeight="1" spans="1:11">
      <c r="A12" s="11" t="s">
        <v>31</v>
      </c>
      <c r="B12" s="11" t="s">
        <v>32</v>
      </c>
      <c r="C12" s="11"/>
      <c r="D12" s="11" t="s">
        <v>33</v>
      </c>
      <c r="E12" s="11"/>
      <c r="F12" s="11" t="s">
        <v>34</v>
      </c>
      <c r="G12" s="11" t="s">
        <v>35</v>
      </c>
      <c r="H12" s="11" t="s">
        <v>150</v>
      </c>
      <c r="I12" s="11" t="s">
        <v>151</v>
      </c>
      <c r="J12" s="11" t="s">
        <v>152</v>
      </c>
      <c r="K12" s="11"/>
    </row>
    <row r="13" customFormat="1" ht="27" customHeight="1" spans="1:11">
      <c r="A13" s="12" t="s">
        <v>153</v>
      </c>
      <c r="B13" s="13" t="s">
        <v>154</v>
      </c>
      <c r="C13" s="13"/>
      <c r="D13" s="14" t="s">
        <v>155</v>
      </c>
      <c r="E13" s="14"/>
      <c r="F13" s="13" t="s">
        <v>156</v>
      </c>
      <c r="G13" s="13" t="s">
        <v>157</v>
      </c>
      <c r="H13" s="15">
        <v>20</v>
      </c>
      <c r="I13" s="15">
        <v>20</v>
      </c>
      <c r="J13" s="14" t="s">
        <v>41</v>
      </c>
      <c r="K13" s="14"/>
    </row>
    <row r="14" customFormat="1" ht="27" customHeight="1" spans="1:11">
      <c r="A14" s="12"/>
      <c r="B14" s="13" t="s">
        <v>158</v>
      </c>
      <c r="C14" s="13"/>
      <c r="D14" s="14" t="s">
        <v>41</v>
      </c>
      <c r="E14" s="14"/>
      <c r="F14" s="13" t="s">
        <v>41</v>
      </c>
      <c r="G14" s="13" t="s">
        <v>41</v>
      </c>
      <c r="H14" s="13" t="s">
        <v>41</v>
      </c>
      <c r="I14" s="13" t="s">
        <v>41</v>
      </c>
      <c r="J14" s="14" t="s">
        <v>41</v>
      </c>
      <c r="K14" s="14"/>
    </row>
    <row r="15" customFormat="1" ht="27" customHeight="1" spans="1:11">
      <c r="A15" s="12"/>
      <c r="B15" s="13" t="s">
        <v>159</v>
      </c>
      <c r="C15" s="13"/>
      <c r="D15" s="14" t="s">
        <v>41</v>
      </c>
      <c r="E15" s="14"/>
      <c r="F15" s="13" t="s">
        <v>41</v>
      </c>
      <c r="G15" s="13" t="s">
        <v>41</v>
      </c>
      <c r="H15" s="13" t="s">
        <v>41</v>
      </c>
      <c r="I15" s="13" t="s">
        <v>41</v>
      </c>
      <c r="J15" s="14" t="s">
        <v>41</v>
      </c>
      <c r="K15" s="14"/>
    </row>
    <row r="16" customFormat="1" ht="27" customHeight="1" spans="1:11">
      <c r="A16" s="12" t="s">
        <v>160</v>
      </c>
      <c r="B16" s="13" t="s">
        <v>161</v>
      </c>
      <c r="C16" s="13"/>
      <c r="D16" s="14" t="s">
        <v>162</v>
      </c>
      <c r="E16" s="14"/>
      <c r="F16" s="13" t="s">
        <v>71</v>
      </c>
      <c r="G16" s="13" t="s">
        <v>163</v>
      </c>
      <c r="H16" s="15">
        <v>3.37</v>
      </c>
      <c r="I16" s="15">
        <v>3.37</v>
      </c>
      <c r="J16" s="14" t="s">
        <v>41</v>
      </c>
      <c r="K16" s="14"/>
    </row>
    <row r="17" customFormat="1" ht="27" customHeight="1" spans="1:11">
      <c r="A17" s="12"/>
      <c r="B17" s="13"/>
      <c r="C17" s="13"/>
      <c r="D17" s="14" t="s">
        <v>164</v>
      </c>
      <c r="E17" s="14"/>
      <c r="F17" s="13" t="s">
        <v>165</v>
      </c>
      <c r="G17" s="13" t="s">
        <v>165</v>
      </c>
      <c r="H17" s="15">
        <v>3.33</v>
      </c>
      <c r="I17" s="15">
        <v>3.33</v>
      </c>
      <c r="J17" s="14" t="s">
        <v>41</v>
      </c>
      <c r="K17" s="14"/>
    </row>
    <row r="18" customFormat="1" ht="27" customHeight="1" spans="1:11">
      <c r="A18" s="12"/>
      <c r="B18" s="13"/>
      <c r="C18" s="13"/>
      <c r="D18" s="14" t="s">
        <v>166</v>
      </c>
      <c r="E18" s="14"/>
      <c r="F18" s="13" t="s">
        <v>167</v>
      </c>
      <c r="G18" s="13" t="s">
        <v>168</v>
      </c>
      <c r="H18" s="15">
        <v>3.33</v>
      </c>
      <c r="I18" s="15">
        <v>3.33</v>
      </c>
      <c r="J18" s="14" t="s">
        <v>41</v>
      </c>
      <c r="K18" s="14"/>
    </row>
    <row r="19" customFormat="1" ht="27" customHeight="1" spans="1:11">
      <c r="A19" s="12"/>
      <c r="B19" s="13"/>
      <c r="C19" s="13"/>
      <c r="D19" s="14" t="s">
        <v>169</v>
      </c>
      <c r="E19" s="14"/>
      <c r="F19" s="13" t="s">
        <v>40</v>
      </c>
      <c r="G19" s="13" t="s">
        <v>157</v>
      </c>
      <c r="H19" s="15">
        <v>3.33</v>
      </c>
      <c r="I19" s="15">
        <v>3.33</v>
      </c>
      <c r="J19" s="14" t="s">
        <v>41</v>
      </c>
      <c r="K19" s="14"/>
    </row>
    <row r="20" customFormat="1" ht="27" customHeight="1" spans="1:11">
      <c r="A20" s="12"/>
      <c r="B20" s="13" t="s">
        <v>170</v>
      </c>
      <c r="C20" s="13"/>
      <c r="D20" s="14" t="s">
        <v>171</v>
      </c>
      <c r="E20" s="14"/>
      <c r="F20" s="13" t="s">
        <v>40</v>
      </c>
      <c r="G20" s="13" t="s">
        <v>157</v>
      </c>
      <c r="H20" s="15">
        <v>3.33</v>
      </c>
      <c r="I20" s="15">
        <v>3.33</v>
      </c>
      <c r="J20" s="14" t="s">
        <v>41</v>
      </c>
      <c r="K20" s="14"/>
    </row>
    <row r="21" customFormat="1" ht="27" customHeight="1" spans="1:11">
      <c r="A21" s="12"/>
      <c r="B21" s="13"/>
      <c r="C21" s="13"/>
      <c r="D21" s="14" t="s">
        <v>172</v>
      </c>
      <c r="E21" s="14"/>
      <c r="F21" s="13" t="s">
        <v>40</v>
      </c>
      <c r="G21" s="13" t="s">
        <v>157</v>
      </c>
      <c r="H21" s="15">
        <v>3.33</v>
      </c>
      <c r="I21" s="15">
        <v>3.33</v>
      </c>
      <c r="J21" s="14" t="s">
        <v>41</v>
      </c>
      <c r="K21" s="14"/>
    </row>
    <row r="22" customFormat="1" ht="27" customHeight="1" spans="1:11">
      <c r="A22" s="12"/>
      <c r="B22" s="13"/>
      <c r="C22" s="13"/>
      <c r="D22" s="14" t="s">
        <v>173</v>
      </c>
      <c r="E22" s="14"/>
      <c r="F22" s="13" t="s">
        <v>40</v>
      </c>
      <c r="G22" s="13" t="s">
        <v>157</v>
      </c>
      <c r="H22" s="15">
        <v>3.33</v>
      </c>
      <c r="I22" s="15">
        <v>3.33</v>
      </c>
      <c r="J22" s="14" t="s">
        <v>41</v>
      </c>
      <c r="K22" s="14"/>
    </row>
    <row r="23" customFormat="1" ht="27" customHeight="1" spans="1:11">
      <c r="A23" s="12"/>
      <c r="B23" s="13"/>
      <c r="C23" s="13"/>
      <c r="D23" s="14" t="s">
        <v>174</v>
      </c>
      <c r="E23" s="14"/>
      <c r="F23" s="13" t="s">
        <v>71</v>
      </c>
      <c r="G23" s="13" t="s">
        <v>175</v>
      </c>
      <c r="H23" s="15">
        <v>3.33</v>
      </c>
      <c r="I23" s="15">
        <v>3.33</v>
      </c>
      <c r="J23" s="14" t="s">
        <v>41</v>
      </c>
      <c r="K23" s="14"/>
    </row>
    <row r="24" customFormat="1" ht="27" customHeight="1" spans="1:11">
      <c r="A24" s="12"/>
      <c r="B24" s="13" t="s">
        <v>176</v>
      </c>
      <c r="C24" s="13"/>
      <c r="D24" s="14" t="s">
        <v>177</v>
      </c>
      <c r="E24" s="14"/>
      <c r="F24" s="13" t="s">
        <v>157</v>
      </c>
      <c r="G24" s="13" t="s">
        <v>157</v>
      </c>
      <c r="H24" s="15">
        <v>3.33</v>
      </c>
      <c r="I24" s="15">
        <v>3.33</v>
      </c>
      <c r="J24" s="14" t="s">
        <v>41</v>
      </c>
      <c r="K24" s="14"/>
    </row>
    <row r="25" customFormat="1" ht="27" customHeight="1" spans="1:11">
      <c r="A25" s="12"/>
      <c r="B25" s="13"/>
      <c r="C25" s="13"/>
      <c r="D25" s="14" t="s">
        <v>178</v>
      </c>
      <c r="E25" s="14"/>
      <c r="F25" s="13" t="s">
        <v>71</v>
      </c>
      <c r="G25" s="13" t="s">
        <v>163</v>
      </c>
      <c r="H25" s="15">
        <v>3.33</v>
      </c>
      <c r="I25" s="15">
        <v>3.33</v>
      </c>
      <c r="J25" s="14" t="s">
        <v>41</v>
      </c>
      <c r="K25" s="14"/>
    </row>
    <row r="26" customFormat="1" ht="27" customHeight="1" spans="1:11">
      <c r="A26" s="12"/>
      <c r="B26" s="13"/>
      <c r="C26" s="13"/>
      <c r="D26" s="14" t="s">
        <v>179</v>
      </c>
      <c r="E26" s="14"/>
      <c r="F26" s="13" t="s">
        <v>78</v>
      </c>
      <c r="G26" s="13" t="s">
        <v>157</v>
      </c>
      <c r="H26" s="15">
        <v>3.33</v>
      </c>
      <c r="I26" s="15">
        <v>3.33</v>
      </c>
      <c r="J26" s="14" t="s">
        <v>41</v>
      </c>
      <c r="K26" s="14"/>
    </row>
    <row r="27" customFormat="1" ht="27" customHeight="1" spans="1:11">
      <c r="A27" s="12"/>
      <c r="B27" s="13"/>
      <c r="C27" s="13"/>
      <c r="D27" s="14" t="s">
        <v>180</v>
      </c>
      <c r="E27" s="14"/>
      <c r="F27" s="13" t="s">
        <v>78</v>
      </c>
      <c r="G27" s="13" t="s">
        <v>157</v>
      </c>
      <c r="H27" s="15">
        <v>3.33</v>
      </c>
      <c r="I27" s="15">
        <v>3.33</v>
      </c>
      <c r="J27" s="14" t="s">
        <v>41</v>
      </c>
      <c r="K27" s="14"/>
    </row>
    <row r="28" customFormat="1" ht="27" customHeight="1" spans="1:11">
      <c r="A28" s="12" t="s">
        <v>181</v>
      </c>
      <c r="B28" s="13" t="s">
        <v>182</v>
      </c>
      <c r="C28" s="13"/>
      <c r="D28" s="14" t="s">
        <v>183</v>
      </c>
      <c r="E28" s="14"/>
      <c r="F28" s="13" t="s">
        <v>184</v>
      </c>
      <c r="G28" s="13" t="s">
        <v>157</v>
      </c>
      <c r="H28" s="15">
        <v>5</v>
      </c>
      <c r="I28" s="15">
        <v>5</v>
      </c>
      <c r="J28" s="14" t="s">
        <v>41</v>
      </c>
      <c r="K28" s="14"/>
    </row>
    <row r="29" customFormat="1" ht="27" customHeight="1" spans="1:11">
      <c r="A29" s="12"/>
      <c r="B29" s="13" t="s">
        <v>185</v>
      </c>
      <c r="C29" s="13"/>
      <c r="D29" s="14" t="s">
        <v>186</v>
      </c>
      <c r="E29" s="14"/>
      <c r="F29" s="13" t="s">
        <v>187</v>
      </c>
      <c r="G29" s="13" t="s">
        <v>157</v>
      </c>
      <c r="H29" s="15">
        <v>5</v>
      </c>
      <c r="I29" s="15">
        <v>5</v>
      </c>
      <c r="J29" s="14" t="s">
        <v>41</v>
      </c>
      <c r="K29" s="14"/>
    </row>
    <row r="30" customFormat="1" ht="27" customHeight="1" spans="1:11">
      <c r="A30" s="12"/>
      <c r="B30" s="13"/>
      <c r="C30" s="13"/>
      <c r="D30" s="14" t="s">
        <v>188</v>
      </c>
      <c r="E30" s="14"/>
      <c r="F30" s="13" t="s">
        <v>189</v>
      </c>
      <c r="G30" s="13" t="s">
        <v>157</v>
      </c>
      <c r="H30" s="15">
        <v>5</v>
      </c>
      <c r="I30" s="15">
        <v>5</v>
      </c>
      <c r="J30" s="14" t="s">
        <v>41</v>
      </c>
      <c r="K30" s="14"/>
    </row>
    <row r="31" customFormat="1" ht="27" customHeight="1" spans="1:11">
      <c r="A31" s="12"/>
      <c r="B31" s="13" t="s">
        <v>190</v>
      </c>
      <c r="C31" s="13"/>
      <c r="D31" s="14" t="s">
        <v>191</v>
      </c>
      <c r="E31" s="14"/>
      <c r="F31" s="13" t="s">
        <v>192</v>
      </c>
      <c r="G31" s="13" t="s">
        <v>157</v>
      </c>
      <c r="H31" s="15">
        <v>5</v>
      </c>
      <c r="I31" s="15">
        <v>5</v>
      </c>
      <c r="J31" s="14" t="s">
        <v>41</v>
      </c>
      <c r="K31" s="14"/>
    </row>
    <row r="32" customFormat="1" ht="27" customHeight="1" spans="1:11">
      <c r="A32" s="12" t="s">
        <v>193</v>
      </c>
      <c r="B32" s="13" t="s">
        <v>194</v>
      </c>
      <c r="C32" s="13"/>
      <c r="D32" s="14" t="s">
        <v>195</v>
      </c>
      <c r="E32" s="14"/>
      <c r="F32" s="13" t="s">
        <v>71</v>
      </c>
      <c r="G32" s="16">
        <v>0.95</v>
      </c>
      <c r="H32" s="15">
        <v>5</v>
      </c>
      <c r="I32" s="15">
        <v>5</v>
      </c>
      <c r="J32" s="14" t="s">
        <v>41</v>
      </c>
      <c r="K32" s="14"/>
    </row>
    <row r="33" customFormat="1" ht="27" customHeight="1" spans="1:11">
      <c r="A33" s="12"/>
      <c r="B33" s="13"/>
      <c r="C33" s="13"/>
      <c r="D33" s="14" t="s">
        <v>196</v>
      </c>
      <c r="E33" s="14"/>
      <c r="F33" s="13" t="s">
        <v>71</v>
      </c>
      <c r="G33" s="13" t="s">
        <v>197</v>
      </c>
      <c r="H33" s="15">
        <v>5</v>
      </c>
      <c r="I33" s="15">
        <v>5</v>
      </c>
      <c r="J33" s="14" t="s">
        <v>41</v>
      </c>
      <c r="K33" s="14"/>
    </row>
    <row r="34" customFormat="1" ht="12" hidden="1" customHeight="1" spans="1:11">
      <c r="A34" s="13"/>
      <c r="B34" s="13"/>
      <c r="C34" s="13"/>
      <c r="D34" s="14"/>
      <c r="E34" s="13"/>
      <c r="F34" s="13"/>
      <c r="G34" s="13"/>
      <c r="H34" s="13"/>
      <c r="I34" s="13"/>
      <c r="J34" s="13"/>
      <c r="K34" s="14"/>
    </row>
    <row r="35" customFormat="1" ht="21" customHeight="1" spans="1:11">
      <c r="A35" s="17" t="s">
        <v>198</v>
      </c>
      <c r="B35" s="17"/>
      <c r="C35" s="17"/>
      <c r="D35" s="17"/>
      <c r="E35" s="17"/>
      <c r="F35" s="17"/>
      <c r="G35" s="17"/>
      <c r="H35" s="49">
        <v>100</v>
      </c>
      <c r="I35" s="50">
        <f>SUM(I13:I34)+K6</f>
        <v>100</v>
      </c>
      <c r="J35" s="12" t="s">
        <v>113</v>
      </c>
      <c r="K35" s="12"/>
    </row>
    <row r="36" ht="17.45" hidden="1" customHeight="1" spans="1:11">
      <c r="A36" s="18"/>
      <c r="B36" s="18"/>
      <c r="C36" s="18"/>
      <c r="D36" s="18"/>
      <c r="E36" s="18"/>
      <c r="F36" s="18"/>
      <c r="G36" s="19"/>
      <c r="H36" s="19"/>
      <c r="I36" s="23"/>
      <c r="J36" s="23"/>
      <c r="K36" s="24"/>
    </row>
    <row r="37" spans="1:11">
      <c r="A37" s="20" t="s">
        <v>199</v>
      </c>
      <c r="B37" s="21" t="s">
        <v>200</v>
      </c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rintOptions horizontalCentered="1"/>
  <pageMargins left="0.314583333333333" right="0.314583333333333" top="1" bottom="0.60625" header="0.5" footer="0.5"/>
  <pageSetup paperSize="9" scale="7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zoomScale="80" zoomScaleNormal="80" workbookViewId="0">
      <selection activeCell="H15" sqref="H15"/>
    </sheetView>
  </sheetViews>
  <sheetFormatPr defaultColWidth="9" defaultRowHeight="14"/>
  <cols>
    <col min="1" max="1" width="13.3727272727273" customWidth="1"/>
    <col min="2" max="2" width="7.37272727272727" customWidth="1"/>
    <col min="3" max="3" width="11.7545454545455" customWidth="1"/>
    <col min="4" max="4" width="16.7545454545455" customWidth="1"/>
    <col min="5" max="5" width="9.75454545454545" customWidth="1"/>
    <col min="6" max="6" width="14.5" customWidth="1"/>
    <col min="7" max="7" width="11.2545454545455" customWidth="1"/>
    <col min="8" max="8" width="13.5" customWidth="1"/>
    <col min="9" max="9" width="12.8727272727273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134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135</v>
      </c>
      <c r="B2" s="4" t="s">
        <v>133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137</v>
      </c>
      <c r="B3" s="4" t="s">
        <v>132</v>
      </c>
      <c r="C3" s="4"/>
      <c r="D3" s="4"/>
      <c r="E3" s="4" t="s">
        <v>138</v>
      </c>
      <c r="F3" s="4" t="s">
        <v>7</v>
      </c>
      <c r="G3" s="4"/>
      <c r="H3" s="4"/>
      <c r="I3" s="4"/>
      <c r="J3" s="4"/>
      <c r="K3" s="4"/>
    </row>
    <row r="4" customFormat="1" ht="21" customHeight="1" spans="1:11">
      <c r="A4" s="4" t="s">
        <v>121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139</v>
      </c>
      <c r="D5" s="4" t="s">
        <v>11</v>
      </c>
      <c r="E5" s="4"/>
      <c r="F5" s="4" t="s">
        <v>140</v>
      </c>
      <c r="G5" s="4"/>
      <c r="H5" s="4" t="s">
        <v>141</v>
      </c>
      <c r="I5" s="4" t="s">
        <v>14</v>
      </c>
      <c r="J5" s="4"/>
      <c r="K5" s="4" t="s">
        <v>15</v>
      </c>
    </row>
    <row r="6" customFormat="1" ht="27" customHeight="1" spans="1:11">
      <c r="A6" s="4" t="s">
        <v>142</v>
      </c>
      <c r="B6" s="4"/>
      <c r="C6" s="47">
        <v>40</v>
      </c>
      <c r="D6" s="47">
        <v>40</v>
      </c>
      <c r="E6" s="47"/>
      <c r="F6" s="47">
        <v>40</v>
      </c>
      <c r="G6" s="47"/>
      <c r="H6" s="48">
        <v>1</v>
      </c>
      <c r="I6" s="4" t="s">
        <v>143</v>
      </c>
      <c r="J6" s="4"/>
      <c r="K6" s="4" t="s">
        <v>143</v>
      </c>
    </row>
    <row r="7" customFormat="1" ht="27" customHeight="1" spans="1:11">
      <c r="A7" s="4" t="s">
        <v>144</v>
      </c>
      <c r="B7" s="4"/>
      <c r="C7" s="47">
        <v>40</v>
      </c>
      <c r="D7" s="47">
        <v>40</v>
      </c>
      <c r="E7" s="47"/>
      <c r="F7" s="47">
        <v>40</v>
      </c>
      <c r="G7" s="47"/>
      <c r="H7" s="48">
        <v>1</v>
      </c>
      <c r="I7" s="4" t="s">
        <v>17</v>
      </c>
      <c r="J7" s="4"/>
      <c r="K7" s="4"/>
    </row>
    <row r="8" customFormat="1" ht="27" customHeight="1" spans="1:11">
      <c r="A8" s="4" t="s">
        <v>145</v>
      </c>
      <c r="B8" s="4"/>
      <c r="C8" s="4" t="s">
        <v>41</v>
      </c>
      <c r="D8" s="4" t="s">
        <v>41</v>
      </c>
      <c r="E8" s="4"/>
      <c r="F8" s="4" t="s">
        <v>41</v>
      </c>
      <c r="G8" s="4"/>
      <c r="H8" s="4"/>
      <c r="I8" s="4" t="s">
        <v>17</v>
      </c>
      <c r="J8" s="4"/>
      <c r="K8" s="4"/>
    </row>
    <row r="9" customFormat="1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2"/>
    </row>
    <row r="10" customFormat="1" ht="24" customHeight="1" spans="1:11">
      <c r="A10" s="9" t="s">
        <v>146</v>
      </c>
      <c r="B10" s="9" t="s">
        <v>23</v>
      </c>
      <c r="C10" s="9"/>
      <c r="D10" s="9"/>
      <c r="E10" s="9"/>
      <c r="F10" s="9" t="s">
        <v>147</v>
      </c>
      <c r="G10" s="9"/>
      <c r="H10" s="9"/>
      <c r="I10" s="9"/>
      <c r="J10" s="9"/>
      <c r="K10" s="9"/>
    </row>
    <row r="11" customFormat="1" ht="98.45" customHeight="1" spans="1:11">
      <c r="A11" s="9"/>
      <c r="B11" s="10" t="s">
        <v>201</v>
      </c>
      <c r="C11" s="10"/>
      <c r="D11" s="10"/>
      <c r="E11" s="10"/>
      <c r="F11" s="10" t="s">
        <v>202</v>
      </c>
      <c r="G11" s="10"/>
      <c r="H11" s="10"/>
      <c r="I11" s="10"/>
      <c r="J11" s="10"/>
      <c r="K11" s="10"/>
    </row>
    <row r="12" customFormat="1" ht="24" customHeight="1" spans="1:11">
      <c r="A12" s="11" t="s">
        <v>31</v>
      </c>
      <c r="B12" s="11" t="s">
        <v>32</v>
      </c>
      <c r="C12" s="11"/>
      <c r="D12" s="11" t="s">
        <v>33</v>
      </c>
      <c r="E12" s="11"/>
      <c r="F12" s="11" t="s">
        <v>34</v>
      </c>
      <c r="G12" s="11" t="s">
        <v>35</v>
      </c>
      <c r="H12" s="11" t="s">
        <v>150</v>
      </c>
      <c r="I12" s="11" t="s">
        <v>151</v>
      </c>
      <c r="J12" s="11" t="s">
        <v>152</v>
      </c>
      <c r="K12" s="11"/>
    </row>
    <row r="13" customFormat="1" ht="27" customHeight="1" spans="1:11">
      <c r="A13" s="12" t="s">
        <v>153</v>
      </c>
      <c r="B13" s="13" t="s">
        <v>154</v>
      </c>
      <c r="C13" s="13"/>
      <c r="D13" s="14" t="s">
        <v>203</v>
      </c>
      <c r="E13" s="14"/>
      <c r="F13" s="13" t="s">
        <v>71</v>
      </c>
      <c r="G13" s="16">
        <v>1</v>
      </c>
      <c r="H13" s="13" t="s">
        <v>204</v>
      </c>
      <c r="I13" s="13" t="s">
        <v>204</v>
      </c>
      <c r="J13" s="14" t="s">
        <v>41</v>
      </c>
      <c r="K13" s="14"/>
    </row>
    <row r="14" customFormat="1" ht="27" customHeight="1" spans="1:11">
      <c r="A14" s="12"/>
      <c r="B14" s="13" t="s">
        <v>158</v>
      </c>
      <c r="C14" s="13"/>
      <c r="D14" s="14" t="s">
        <v>41</v>
      </c>
      <c r="E14" s="14"/>
      <c r="F14" s="13" t="s">
        <v>41</v>
      </c>
      <c r="G14" s="13" t="s">
        <v>41</v>
      </c>
      <c r="H14" s="13" t="s">
        <v>41</v>
      </c>
      <c r="I14" s="13" t="s">
        <v>41</v>
      </c>
      <c r="J14" s="14" t="s">
        <v>41</v>
      </c>
      <c r="K14" s="14"/>
    </row>
    <row r="15" customFormat="1" ht="27" customHeight="1" spans="1:11">
      <c r="A15" s="12"/>
      <c r="B15" s="13" t="s">
        <v>159</v>
      </c>
      <c r="C15" s="13"/>
      <c r="D15" s="14" t="s">
        <v>41</v>
      </c>
      <c r="E15" s="14"/>
      <c r="F15" s="13" t="s">
        <v>41</v>
      </c>
      <c r="G15" s="13" t="s">
        <v>41</v>
      </c>
      <c r="H15" s="13" t="s">
        <v>41</v>
      </c>
      <c r="I15" s="13" t="s">
        <v>41</v>
      </c>
      <c r="J15" s="14" t="s">
        <v>41</v>
      </c>
      <c r="K15" s="14"/>
    </row>
    <row r="16" customFormat="1" ht="27" customHeight="1" spans="1:11">
      <c r="A16" s="12" t="s">
        <v>160</v>
      </c>
      <c r="B16" s="13" t="s">
        <v>161</v>
      </c>
      <c r="C16" s="13"/>
      <c r="D16" s="14" t="s">
        <v>205</v>
      </c>
      <c r="E16" s="14"/>
      <c r="F16" s="13" t="s">
        <v>167</v>
      </c>
      <c r="G16" s="13" t="s">
        <v>168</v>
      </c>
      <c r="H16" s="13" t="s">
        <v>206</v>
      </c>
      <c r="I16" s="13" t="s">
        <v>206</v>
      </c>
      <c r="J16" s="14" t="s">
        <v>41</v>
      </c>
      <c r="K16" s="14"/>
    </row>
    <row r="17" customFormat="1" ht="27" customHeight="1" spans="1:11">
      <c r="A17" s="12"/>
      <c r="B17" s="13"/>
      <c r="C17" s="13"/>
      <c r="D17" s="14" t="s">
        <v>207</v>
      </c>
      <c r="E17" s="14"/>
      <c r="F17" s="13" t="s">
        <v>208</v>
      </c>
      <c r="G17" s="13" t="s">
        <v>208</v>
      </c>
      <c r="H17" s="13" t="s">
        <v>209</v>
      </c>
      <c r="I17" s="13" t="s">
        <v>209</v>
      </c>
      <c r="J17" s="14" t="s">
        <v>41</v>
      </c>
      <c r="K17" s="14"/>
    </row>
    <row r="18" customFormat="1" ht="27" customHeight="1" spans="1:11">
      <c r="A18" s="12"/>
      <c r="B18" s="13"/>
      <c r="C18" s="13"/>
      <c r="D18" s="14" t="s">
        <v>210</v>
      </c>
      <c r="E18" s="14"/>
      <c r="F18" s="13" t="s">
        <v>71</v>
      </c>
      <c r="G18" s="13" t="s">
        <v>211</v>
      </c>
      <c r="H18" s="13" t="s">
        <v>206</v>
      </c>
      <c r="I18" s="13" t="s">
        <v>206</v>
      </c>
      <c r="J18" s="14" t="s">
        <v>41</v>
      </c>
      <c r="K18" s="14"/>
    </row>
    <row r="19" customFormat="1" ht="27" customHeight="1" spans="1:11">
      <c r="A19" s="12"/>
      <c r="B19" s="13" t="s">
        <v>170</v>
      </c>
      <c r="C19" s="13"/>
      <c r="D19" s="14" t="s">
        <v>212</v>
      </c>
      <c r="E19" s="14"/>
      <c r="F19" s="13" t="s">
        <v>40</v>
      </c>
      <c r="G19" s="13" t="s">
        <v>157</v>
      </c>
      <c r="H19" s="13" t="s">
        <v>206</v>
      </c>
      <c r="I19" s="13" t="s">
        <v>206</v>
      </c>
      <c r="J19" s="14" t="s">
        <v>41</v>
      </c>
      <c r="K19" s="14"/>
    </row>
    <row r="20" customFormat="1" ht="27" customHeight="1" spans="1:11">
      <c r="A20" s="12"/>
      <c r="B20" s="13"/>
      <c r="C20" s="13"/>
      <c r="D20" s="14" t="s">
        <v>213</v>
      </c>
      <c r="E20" s="14"/>
      <c r="F20" s="13" t="s">
        <v>40</v>
      </c>
      <c r="G20" s="13" t="s">
        <v>157</v>
      </c>
      <c r="H20" s="13" t="s">
        <v>206</v>
      </c>
      <c r="I20" s="13" t="s">
        <v>206</v>
      </c>
      <c r="J20" s="14" t="s">
        <v>41</v>
      </c>
      <c r="K20" s="14"/>
    </row>
    <row r="21" customFormat="1" ht="27" customHeight="1" spans="1:11">
      <c r="A21" s="12"/>
      <c r="B21" s="13"/>
      <c r="C21" s="13"/>
      <c r="D21" s="14" t="s">
        <v>214</v>
      </c>
      <c r="E21" s="14"/>
      <c r="F21" s="13" t="s">
        <v>40</v>
      </c>
      <c r="G21" s="13" t="s">
        <v>157</v>
      </c>
      <c r="H21" s="13" t="s">
        <v>206</v>
      </c>
      <c r="I21" s="13" t="s">
        <v>206</v>
      </c>
      <c r="J21" s="14" t="s">
        <v>41</v>
      </c>
      <c r="K21" s="14"/>
    </row>
    <row r="22" customFormat="1" ht="27" customHeight="1" spans="1:11">
      <c r="A22" s="12"/>
      <c r="B22" s="13" t="s">
        <v>176</v>
      </c>
      <c r="C22" s="13"/>
      <c r="D22" s="14" t="s">
        <v>215</v>
      </c>
      <c r="E22" s="14"/>
      <c r="F22" s="13" t="s">
        <v>78</v>
      </c>
      <c r="G22" s="13" t="s">
        <v>157</v>
      </c>
      <c r="H22" s="13" t="s">
        <v>206</v>
      </c>
      <c r="I22" s="13" t="s">
        <v>206</v>
      </c>
      <c r="J22" s="14" t="s">
        <v>41</v>
      </c>
      <c r="K22" s="14"/>
    </row>
    <row r="23" customFormat="1" ht="27" customHeight="1" spans="1:11">
      <c r="A23" s="12"/>
      <c r="B23" s="13"/>
      <c r="C23" s="13"/>
      <c r="D23" s="14" t="s">
        <v>216</v>
      </c>
      <c r="E23" s="14"/>
      <c r="F23" s="13" t="s">
        <v>78</v>
      </c>
      <c r="G23" s="13" t="s">
        <v>157</v>
      </c>
      <c r="H23" s="13" t="s">
        <v>206</v>
      </c>
      <c r="I23" s="13" t="s">
        <v>206</v>
      </c>
      <c r="J23" s="14" t="s">
        <v>41</v>
      </c>
      <c r="K23" s="14"/>
    </row>
    <row r="24" customFormat="1" ht="27" customHeight="1" spans="1:11">
      <c r="A24" s="12"/>
      <c r="B24" s="13"/>
      <c r="C24" s="13"/>
      <c r="D24" s="14" t="s">
        <v>217</v>
      </c>
      <c r="E24" s="14"/>
      <c r="F24" s="13" t="s">
        <v>78</v>
      </c>
      <c r="G24" s="13" t="s">
        <v>157</v>
      </c>
      <c r="H24" s="13" t="s">
        <v>206</v>
      </c>
      <c r="I24" s="13" t="s">
        <v>206</v>
      </c>
      <c r="J24" s="14" t="s">
        <v>41</v>
      </c>
      <c r="K24" s="14"/>
    </row>
    <row r="25" customFormat="1" ht="27" customHeight="1" spans="1:11">
      <c r="A25" s="12" t="s">
        <v>181</v>
      </c>
      <c r="B25" s="13" t="s">
        <v>182</v>
      </c>
      <c r="C25" s="13"/>
      <c r="D25" s="14" t="s">
        <v>41</v>
      </c>
      <c r="E25" s="14"/>
      <c r="F25" s="13" t="s">
        <v>41</v>
      </c>
      <c r="G25" s="13" t="s">
        <v>41</v>
      </c>
      <c r="H25" s="13" t="s">
        <v>41</v>
      </c>
      <c r="I25" s="13" t="s">
        <v>41</v>
      </c>
      <c r="J25" s="14" t="s">
        <v>41</v>
      </c>
      <c r="K25" s="14"/>
    </row>
    <row r="26" customFormat="1" ht="27" customHeight="1" spans="1:11">
      <c r="A26" s="12"/>
      <c r="B26" s="13" t="s">
        <v>185</v>
      </c>
      <c r="C26" s="13"/>
      <c r="D26" s="14" t="s">
        <v>188</v>
      </c>
      <c r="E26" s="14"/>
      <c r="F26" s="13" t="s">
        <v>189</v>
      </c>
      <c r="G26" s="13" t="s">
        <v>157</v>
      </c>
      <c r="H26" s="13" t="s">
        <v>204</v>
      </c>
      <c r="I26" s="13" t="s">
        <v>204</v>
      </c>
      <c r="J26" s="14" t="s">
        <v>41</v>
      </c>
      <c r="K26" s="14"/>
    </row>
    <row r="27" customFormat="1" ht="27" customHeight="1" spans="1:11">
      <c r="A27" s="12"/>
      <c r="B27" s="13" t="s">
        <v>190</v>
      </c>
      <c r="C27" s="13"/>
      <c r="D27" s="14" t="s">
        <v>41</v>
      </c>
      <c r="E27" s="14"/>
      <c r="F27" s="13" t="s">
        <v>41</v>
      </c>
      <c r="G27" s="13" t="s">
        <v>41</v>
      </c>
      <c r="H27" s="13" t="s">
        <v>41</v>
      </c>
      <c r="I27" s="13" t="s">
        <v>41</v>
      </c>
      <c r="J27" s="14" t="s">
        <v>41</v>
      </c>
      <c r="K27" s="14"/>
    </row>
    <row r="28" customFormat="1" ht="27" customHeight="1" spans="1:11">
      <c r="A28" s="12" t="s">
        <v>193</v>
      </c>
      <c r="B28" s="13" t="s">
        <v>194</v>
      </c>
      <c r="C28" s="13"/>
      <c r="D28" s="14" t="s">
        <v>218</v>
      </c>
      <c r="E28" s="14"/>
      <c r="F28" s="13" t="s">
        <v>71</v>
      </c>
      <c r="G28" s="13" t="s">
        <v>211</v>
      </c>
      <c r="H28" s="13" t="s">
        <v>219</v>
      </c>
      <c r="I28" s="13" t="s">
        <v>219</v>
      </c>
      <c r="J28" s="14" t="s">
        <v>41</v>
      </c>
      <c r="K28" s="14"/>
    </row>
    <row r="29" customFormat="1" ht="27" customHeight="1" spans="1:11">
      <c r="A29" s="12"/>
      <c r="B29" s="13"/>
      <c r="C29" s="13"/>
      <c r="D29" s="14" t="s">
        <v>220</v>
      </c>
      <c r="E29" s="14"/>
      <c r="F29" s="13" t="s">
        <v>71</v>
      </c>
      <c r="G29" s="13" t="s">
        <v>211</v>
      </c>
      <c r="H29" s="13" t="s">
        <v>219</v>
      </c>
      <c r="I29" s="13" t="s">
        <v>219</v>
      </c>
      <c r="J29" s="14" t="s">
        <v>41</v>
      </c>
      <c r="K29" s="14"/>
    </row>
    <row r="30" customFormat="1" ht="12" hidden="1" customHeight="1" spans="1:11">
      <c r="A30" s="13"/>
      <c r="B30" s="13"/>
      <c r="C30" s="13"/>
      <c r="D30" s="14"/>
      <c r="E30" s="13"/>
      <c r="F30" s="13"/>
      <c r="G30" s="13"/>
      <c r="H30" s="13"/>
      <c r="I30" s="13"/>
      <c r="J30" s="13"/>
      <c r="K30" s="14"/>
    </row>
    <row r="31" customFormat="1" ht="21" customHeight="1" spans="1:11">
      <c r="A31" s="17" t="s">
        <v>198</v>
      </c>
      <c r="B31" s="17"/>
      <c r="C31" s="17"/>
      <c r="D31" s="17"/>
      <c r="E31" s="17"/>
      <c r="F31" s="17"/>
      <c r="G31" s="17"/>
      <c r="H31" s="17" t="s">
        <v>221</v>
      </c>
      <c r="I31" s="12" t="s">
        <v>221</v>
      </c>
      <c r="J31" s="12" t="s">
        <v>113</v>
      </c>
      <c r="K31" s="12"/>
    </row>
    <row r="32" customFormat="1" ht="17.45" hidden="1" customHeight="1" spans="1:11">
      <c r="A32" s="18"/>
      <c r="B32" s="18"/>
      <c r="C32" s="18"/>
      <c r="D32" s="18"/>
      <c r="E32" s="18"/>
      <c r="F32" s="18"/>
      <c r="G32" s="19"/>
      <c r="H32" s="19"/>
      <c r="I32" s="23"/>
      <c r="J32" s="23"/>
      <c r="K32" s="24"/>
    </row>
    <row r="33" customFormat="1" spans="1:11">
      <c r="A33" s="20" t="s">
        <v>199</v>
      </c>
      <c r="B33" s="21" t="s">
        <v>200</v>
      </c>
      <c r="C33" s="21"/>
      <c r="D33" s="21"/>
      <c r="E33" s="21"/>
      <c r="F33" s="21"/>
      <c r="G33" s="21"/>
      <c r="H33" s="21"/>
      <c r="I33" s="21"/>
      <c r="J33" s="21"/>
      <c r="K33" s="21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A31:G31"/>
    <mergeCell ref="J31:K31"/>
    <mergeCell ref="B33:K33"/>
    <mergeCell ref="A10:A11"/>
    <mergeCell ref="A13:A15"/>
    <mergeCell ref="A16:A24"/>
    <mergeCell ref="A25:A27"/>
    <mergeCell ref="A28:A29"/>
    <mergeCell ref="B16:C18"/>
    <mergeCell ref="B19:C21"/>
    <mergeCell ref="B22:C24"/>
    <mergeCell ref="B28:C29"/>
  </mergeCells>
  <printOptions horizontalCentered="1"/>
  <pageMargins left="0.314583333333333" right="0.314583333333333" top="1" bottom="0.60625" header="0.5" footer="0.5"/>
  <pageSetup paperSize="9" scale="7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H17" sqref="H17"/>
    </sheetView>
  </sheetViews>
  <sheetFormatPr defaultColWidth="9" defaultRowHeight="14"/>
  <cols>
    <col min="1" max="1" width="5.75454545454545" style="26" customWidth="1"/>
    <col min="2" max="2" width="23" customWidth="1"/>
    <col min="3" max="3" width="21.9090909090909" customWidth="1"/>
    <col min="4" max="10" width="11.5" customWidth="1"/>
    <col min="11" max="11" width="10" customWidth="1"/>
    <col min="12" max="12" width="9.27272727272727" customWidth="1"/>
  </cols>
  <sheetData>
    <row r="1" ht="57" customHeight="1" spans="1:12">
      <c r="A1" s="3" t="s">
        <v>222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5" customFormat="1" ht="30" customHeight="1" spans="1:12">
      <c r="A2" s="27" t="s">
        <v>118</v>
      </c>
      <c r="B2" s="28" t="s">
        <v>223</v>
      </c>
      <c r="C2" s="29" t="s">
        <v>120</v>
      </c>
      <c r="D2" s="30" t="s">
        <v>224</v>
      </c>
      <c r="E2" s="31"/>
      <c r="F2" s="31"/>
      <c r="G2" s="31"/>
      <c r="H2" s="31"/>
      <c r="I2" s="31"/>
      <c r="J2" s="33"/>
      <c r="K2" s="27" t="s">
        <v>122</v>
      </c>
      <c r="L2" s="27" t="s">
        <v>123</v>
      </c>
    </row>
    <row r="3" s="25" customFormat="1" ht="30" customHeight="1" spans="1:12">
      <c r="A3" s="32"/>
      <c r="B3" s="28"/>
      <c r="C3" s="29"/>
      <c r="D3" s="30" t="s">
        <v>124</v>
      </c>
      <c r="E3" s="31"/>
      <c r="F3" s="31"/>
      <c r="G3" s="31"/>
      <c r="H3" s="33"/>
      <c r="I3" s="43" t="s">
        <v>125</v>
      </c>
      <c r="J3" s="43" t="s">
        <v>126</v>
      </c>
      <c r="K3" s="32"/>
      <c r="L3" s="32"/>
    </row>
    <row r="4" s="25" customFormat="1" ht="30" customHeight="1" spans="1:12">
      <c r="A4" s="34"/>
      <c r="B4" s="28"/>
      <c r="C4" s="29"/>
      <c r="D4" s="29" t="s">
        <v>127</v>
      </c>
      <c r="E4" s="28" t="s">
        <v>225</v>
      </c>
      <c r="F4" s="28" t="s">
        <v>226</v>
      </c>
      <c r="G4" s="28" t="s">
        <v>227</v>
      </c>
      <c r="H4" s="28" t="s">
        <v>145</v>
      </c>
      <c r="I4" s="44"/>
      <c r="J4" s="34"/>
      <c r="K4" s="34"/>
      <c r="L4" s="32"/>
    </row>
    <row r="5" ht="30" customHeight="1" spans="1:12">
      <c r="A5" s="35">
        <v>1</v>
      </c>
      <c r="B5" s="36" t="s">
        <v>228</v>
      </c>
      <c r="C5" t="s">
        <v>132</v>
      </c>
      <c r="D5" s="37">
        <f>E5+F5+G5+H5</f>
        <v>201</v>
      </c>
      <c r="E5" s="38">
        <v>201</v>
      </c>
      <c r="F5" s="39"/>
      <c r="G5" s="39"/>
      <c r="H5" s="35"/>
      <c r="I5" s="38">
        <v>201</v>
      </c>
      <c r="J5" s="45">
        <f>I5/E5</f>
        <v>1</v>
      </c>
      <c r="K5" s="35"/>
      <c r="L5" s="35"/>
    </row>
    <row r="6" ht="30" customHeight="1" spans="1:12">
      <c r="A6" s="35"/>
      <c r="B6" s="36"/>
      <c r="C6" s="40"/>
      <c r="D6" s="39"/>
      <c r="E6" s="39"/>
      <c r="F6" s="39"/>
      <c r="G6" s="39"/>
      <c r="H6" s="39"/>
      <c r="I6" s="39"/>
      <c r="J6" s="39"/>
      <c r="K6" s="39"/>
      <c r="L6" s="39"/>
    </row>
    <row r="7" ht="30" customHeight="1" spans="1:12">
      <c r="A7" s="35"/>
      <c r="B7" s="36"/>
      <c r="C7" s="40"/>
      <c r="D7" s="39"/>
      <c r="E7" s="39"/>
      <c r="F7" s="39"/>
      <c r="G7" s="39"/>
      <c r="H7" s="39"/>
      <c r="I7" s="39"/>
      <c r="J7" s="39"/>
      <c r="K7" s="39"/>
      <c r="L7" s="39"/>
    </row>
    <row r="8" ht="30" customHeight="1" spans="1:12">
      <c r="A8" s="35"/>
      <c r="B8" s="40"/>
      <c r="C8" s="40"/>
      <c r="D8" s="39"/>
      <c r="E8" s="39"/>
      <c r="F8" s="39"/>
      <c r="G8" s="39"/>
      <c r="H8" s="39"/>
      <c r="I8" s="39"/>
      <c r="J8" s="39"/>
      <c r="K8" s="39"/>
      <c r="L8" s="39"/>
    </row>
    <row r="9" ht="30" customHeight="1" spans="1:12">
      <c r="A9" s="35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ht="30" customHeight="1" spans="1:12">
      <c r="A10" s="35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ht="30" customHeight="1" spans="1:12">
      <c r="A11" s="35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ht="30" customHeight="1" spans="1:12">
      <c r="A12" s="35"/>
      <c r="B12" s="40" t="s">
        <v>112</v>
      </c>
      <c r="C12" s="39"/>
      <c r="D12" s="41">
        <f>SUM(D5:D11)</f>
        <v>201</v>
      </c>
      <c r="E12" s="41">
        <f t="shared" ref="E12:J12" si="0">SUM(E5:E11)</f>
        <v>201</v>
      </c>
      <c r="F12" s="42"/>
      <c r="G12" s="42"/>
      <c r="H12" s="42"/>
      <c r="I12" s="41">
        <f t="shared" si="0"/>
        <v>201</v>
      </c>
      <c r="J12" s="46">
        <f t="shared" si="0"/>
        <v>1</v>
      </c>
      <c r="K12" s="35"/>
      <c r="L12" s="39"/>
    </row>
  </sheetData>
  <mergeCells count="10">
    <mergeCell ref="A1:L1"/>
    <mergeCell ref="D2:J2"/>
    <mergeCell ref="D3:H3"/>
    <mergeCell ref="A2:A4"/>
    <mergeCell ref="B2:B4"/>
    <mergeCell ref="C2:C4"/>
    <mergeCell ref="I3:I4"/>
    <mergeCell ref="J3:J4"/>
    <mergeCell ref="K2:K4"/>
    <mergeCell ref="L2:L4"/>
  </mergeCells>
  <pageMargins left="0.75" right="0.75" top="1" bottom="1" header="0.5" footer="0.5"/>
  <pageSetup paperSize="9" scale="8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80" zoomScaleNormal="80" topLeftCell="B1" workbookViewId="0">
      <selection activeCell="K8" sqref="K8"/>
    </sheetView>
  </sheetViews>
  <sheetFormatPr defaultColWidth="9" defaultRowHeight="14"/>
  <cols>
    <col min="1" max="1" width="13.3727272727273" customWidth="1"/>
    <col min="2" max="2" width="7.37272727272727" customWidth="1"/>
    <col min="3" max="3" width="11.7545454545455" customWidth="1"/>
    <col min="4" max="4" width="16.7545454545455" customWidth="1"/>
    <col min="5" max="5" width="9.75454545454545" customWidth="1"/>
    <col min="6" max="6" width="14.5" customWidth="1"/>
    <col min="7" max="7" width="11.2545454545455" customWidth="1"/>
    <col min="8" max="8" width="13.5" customWidth="1"/>
    <col min="9" max="9" width="12.8727272727273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134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135</v>
      </c>
      <c r="B2" s="4" t="s">
        <v>228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137</v>
      </c>
      <c r="B3" s="4" t="s">
        <v>132</v>
      </c>
      <c r="C3" s="4"/>
      <c r="D3" s="4"/>
      <c r="E3" s="4" t="s">
        <v>138</v>
      </c>
      <c r="F3" s="4" t="s">
        <v>7</v>
      </c>
      <c r="G3" s="4"/>
      <c r="H3" s="4"/>
      <c r="I3" s="4"/>
      <c r="J3" s="4"/>
      <c r="K3" s="4"/>
    </row>
    <row r="4" customFormat="1" ht="21" customHeight="1" spans="1:11">
      <c r="A4" s="4" t="s">
        <v>121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139</v>
      </c>
      <c r="D5" s="4" t="s">
        <v>11</v>
      </c>
      <c r="E5" s="4"/>
      <c r="F5" s="4" t="s">
        <v>140</v>
      </c>
      <c r="G5" s="4"/>
      <c r="H5" s="4" t="s">
        <v>141</v>
      </c>
      <c r="I5" s="4" t="s">
        <v>14</v>
      </c>
      <c r="J5" s="4"/>
      <c r="K5" s="4" t="s">
        <v>15</v>
      </c>
    </row>
    <row r="6" customFormat="1" ht="27" customHeight="1" spans="1:11">
      <c r="A6" s="4" t="s">
        <v>142</v>
      </c>
      <c r="B6" s="4"/>
      <c r="C6" s="6">
        <v>201</v>
      </c>
      <c r="D6" s="6">
        <v>201</v>
      </c>
      <c r="E6" s="6"/>
      <c r="F6" s="6">
        <v>201</v>
      </c>
      <c r="G6" s="6"/>
      <c r="H6" s="7">
        <f>F6/D6</f>
        <v>1</v>
      </c>
      <c r="I6" s="4" t="s">
        <v>143</v>
      </c>
      <c r="J6" s="4"/>
      <c r="K6" s="4" t="s">
        <v>143</v>
      </c>
    </row>
    <row r="7" customFormat="1" ht="27" customHeight="1" spans="1:11">
      <c r="A7" s="4" t="s">
        <v>144</v>
      </c>
      <c r="B7" s="4"/>
      <c r="C7" s="6">
        <v>201</v>
      </c>
      <c r="D7" s="6">
        <v>201</v>
      </c>
      <c r="E7" s="6"/>
      <c r="F7" s="6">
        <v>201</v>
      </c>
      <c r="G7" s="6"/>
      <c r="H7" s="7">
        <f>F7/D7</f>
        <v>1</v>
      </c>
      <c r="I7" s="4" t="s">
        <v>17</v>
      </c>
      <c r="J7" s="4"/>
      <c r="K7" s="4"/>
    </row>
    <row r="8" customFormat="1" ht="27" customHeight="1" spans="1:11">
      <c r="A8" s="4" t="s">
        <v>145</v>
      </c>
      <c r="B8" s="4"/>
      <c r="C8" s="4" t="s">
        <v>41</v>
      </c>
      <c r="D8" s="4" t="s">
        <v>41</v>
      </c>
      <c r="E8" s="4"/>
      <c r="F8" s="4" t="s">
        <v>41</v>
      </c>
      <c r="G8" s="4"/>
      <c r="H8" s="4"/>
      <c r="I8" s="4" t="s">
        <v>17</v>
      </c>
      <c r="J8" s="4"/>
      <c r="K8" s="4"/>
    </row>
    <row r="9" customFormat="1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2"/>
    </row>
    <row r="10" customFormat="1" ht="24" customHeight="1" spans="1:11">
      <c r="A10" s="9" t="s">
        <v>146</v>
      </c>
      <c r="B10" s="9" t="s">
        <v>23</v>
      </c>
      <c r="C10" s="9"/>
      <c r="D10" s="9"/>
      <c r="E10" s="9"/>
      <c r="F10" s="9" t="s">
        <v>147</v>
      </c>
      <c r="G10" s="9"/>
      <c r="H10" s="9"/>
      <c r="I10" s="9"/>
      <c r="J10" s="9"/>
      <c r="K10" s="9"/>
    </row>
    <row r="11" customFormat="1" ht="87" customHeight="1" spans="1:11">
      <c r="A11" s="9"/>
      <c r="B11" s="10" t="s">
        <v>229</v>
      </c>
      <c r="C11" s="10"/>
      <c r="D11" s="10"/>
      <c r="E11" s="10"/>
      <c r="F11" s="10" t="s">
        <v>230</v>
      </c>
      <c r="G11" s="10"/>
      <c r="H11" s="10"/>
      <c r="I11" s="10"/>
      <c r="J11" s="10"/>
      <c r="K11" s="10"/>
    </row>
    <row r="12" customFormat="1" ht="24" customHeight="1" spans="1:11">
      <c r="A12" s="11" t="s">
        <v>31</v>
      </c>
      <c r="B12" s="11" t="s">
        <v>32</v>
      </c>
      <c r="C12" s="11"/>
      <c r="D12" s="11" t="s">
        <v>33</v>
      </c>
      <c r="E12" s="11"/>
      <c r="F12" s="11" t="s">
        <v>34</v>
      </c>
      <c r="G12" s="11" t="s">
        <v>35</v>
      </c>
      <c r="H12" s="11" t="s">
        <v>150</v>
      </c>
      <c r="I12" s="11" t="s">
        <v>151</v>
      </c>
      <c r="J12" s="11" t="s">
        <v>152</v>
      </c>
      <c r="K12" s="11"/>
    </row>
    <row r="13" customFormat="1" ht="27" customHeight="1" spans="1:11">
      <c r="A13" s="12" t="s">
        <v>153</v>
      </c>
      <c r="B13" s="13" t="s">
        <v>154</v>
      </c>
      <c r="C13" s="13"/>
      <c r="D13" s="14" t="s">
        <v>231</v>
      </c>
      <c r="E13" s="14"/>
      <c r="F13" s="13" t="s">
        <v>40</v>
      </c>
      <c r="G13" s="13" t="s">
        <v>157</v>
      </c>
      <c r="H13" s="15">
        <v>20</v>
      </c>
      <c r="I13" s="15">
        <v>20</v>
      </c>
      <c r="J13" s="14" t="s">
        <v>41</v>
      </c>
      <c r="K13" s="14"/>
    </row>
    <row r="14" customFormat="1" ht="27" customHeight="1" spans="1:11">
      <c r="A14" s="12"/>
      <c r="B14" s="13" t="s">
        <v>158</v>
      </c>
      <c r="C14" s="13"/>
      <c r="D14" s="14" t="s">
        <v>41</v>
      </c>
      <c r="E14" s="14"/>
      <c r="F14" s="13" t="s">
        <v>41</v>
      </c>
      <c r="G14" s="13" t="s">
        <v>41</v>
      </c>
      <c r="H14" s="13" t="s">
        <v>41</v>
      </c>
      <c r="I14" s="13" t="s">
        <v>41</v>
      </c>
      <c r="J14" s="14" t="s">
        <v>41</v>
      </c>
      <c r="K14" s="14"/>
    </row>
    <row r="15" customFormat="1" ht="27" customHeight="1" spans="1:11">
      <c r="A15" s="12"/>
      <c r="B15" s="13" t="s">
        <v>159</v>
      </c>
      <c r="C15" s="13"/>
      <c r="D15" s="14" t="s">
        <v>41</v>
      </c>
      <c r="E15" s="14"/>
      <c r="F15" s="13" t="s">
        <v>41</v>
      </c>
      <c r="G15" s="13" t="s">
        <v>41</v>
      </c>
      <c r="H15" s="13" t="s">
        <v>41</v>
      </c>
      <c r="I15" s="13" t="s">
        <v>41</v>
      </c>
      <c r="J15" s="14" t="s">
        <v>41</v>
      </c>
      <c r="K15" s="14"/>
    </row>
    <row r="16" customFormat="1" ht="27" customHeight="1" spans="1:11">
      <c r="A16" s="12" t="s">
        <v>160</v>
      </c>
      <c r="B16" s="13" t="s">
        <v>161</v>
      </c>
      <c r="C16" s="13"/>
      <c r="D16" s="14" t="s">
        <v>232</v>
      </c>
      <c r="E16" s="14"/>
      <c r="F16" s="13" t="s">
        <v>233</v>
      </c>
      <c r="G16" s="13" t="s">
        <v>234</v>
      </c>
      <c r="H16" s="15">
        <v>3.7</v>
      </c>
      <c r="I16" s="15">
        <v>3.7</v>
      </c>
      <c r="J16" s="14" t="s">
        <v>41</v>
      </c>
      <c r="K16" s="14"/>
    </row>
    <row r="17" customFormat="1" ht="27" customHeight="1" spans="1:11">
      <c r="A17" s="12"/>
      <c r="B17" s="13"/>
      <c r="C17" s="13"/>
      <c r="D17" s="14" t="s">
        <v>235</v>
      </c>
      <c r="E17" s="14"/>
      <c r="F17" s="13" t="s">
        <v>71</v>
      </c>
      <c r="G17" s="13" t="s">
        <v>211</v>
      </c>
      <c r="H17" s="15">
        <v>3.63</v>
      </c>
      <c r="I17" s="15">
        <v>3.63</v>
      </c>
      <c r="J17" s="14" t="s">
        <v>41</v>
      </c>
      <c r="K17" s="14"/>
    </row>
    <row r="18" customFormat="1" ht="27" customHeight="1" spans="1:11">
      <c r="A18" s="12"/>
      <c r="B18" s="13"/>
      <c r="C18" s="13"/>
      <c r="D18" s="14" t="s">
        <v>236</v>
      </c>
      <c r="E18" s="14"/>
      <c r="F18" s="13" t="s">
        <v>71</v>
      </c>
      <c r="G18" s="13" t="s">
        <v>211</v>
      </c>
      <c r="H18" s="15">
        <v>3.63</v>
      </c>
      <c r="I18" s="15">
        <v>3.63</v>
      </c>
      <c r="J18" s="14" t="s">
        <v>41</v>
      </c>
      <c r="K18" s="14"/>
    </row>
    <row r="19" customFormat="1" ht="27" customHeight="1" spans="1:11">
      <c r="A19" s="12"/>
      <c r="B19" s="13"/>
      <c r="C19" s="13"/>
      <c r="D19" s="14" t="s">
        <v>237</v>
      </c>
      <c r="E19" s="14"/>
      <c r="F19" s="13" t="s">
        <v>71</v>
      </c>
      <c r="G19" s="13" t="s">
        <v>211</v>
      </c>
      <c r="H19" s="15">
        <v>3.63</v>
      </c>
      <c r="I19" s="15">
        <v>3.63</v>
      </c>
      <c r="J19" s="14" t="s">
        <v>41</v>
      </c>
      <c r="K19" s="14"/>
    </row>
    <row r="20" customFormat="1" ht="27" customHeight="1" spans="1:11">
      <c r="A20" s="12"/>
      <c r="B20" s="13"/>
      <c r="C20" s="13"/>
      <c r="D20" s="14" t="s">
        <v>238</v>
      </c>
      <c r="E20" s="14"/>
      <c r="F20" s="13" t="s">
        <v>71</v>
      </c>
      <c r="G20" s="13" t="s">
        <v>211</v>
      </c>
      <c r="H20" s="15">
        <v>3.63</v>
      </c>
      <c r="I20" s="15">
        <v>3.63</v>
      </c>
      <c r="J20" s="14" t="s">
        <v>41</v>
      </c>
      <c r="K20" s="14"/>
    </row>
    <row r="21" customFormat="1" ht="27" customHeight="1" spans="1:11">
      <c r="A21" s="12"/>
      <c r="B21" s="13" t="s">
        <v>170</v>
      </c>
      <c r="C21" s="13"/>
      <c r="D21" s="14" t="s">
        <v>239</v>
      </c>
      <c r="E21" s="14"/>
      <c r="F21" s="13" t="s">
        <v>40</v>
      </c>
      <c r="G21" s="13" t="s">
        <v>157</v>
      </c>
      <c r="H21" s="15">
        <v>3.63</v>
      </c>
      <c r="I21" s="15">
        <v>3.63</v>
      </c>
      <c r="J21" s="14" t="s">
        <v>41</v>
      </c>
      <c r="K21" s="14"/>
    </row>
    <row r="22" customFormat="1" ht="27" customHeight="1" spans="1:11">
      <c r="A22" s="12"/>
      <c r="B22" s="13"/>
      <c r="C22" s="13"/>
      <c r="D22" s="14" t="s">
        <v>240</v>
      </c>
      <c r="E22" s="14"/>
      <c r="F22" s="13" t="s">
        <v>40</v>
      </c>
      <c r="G22" s="13" t="s">
        <v>157</v>
      </c>
      <c r="H22" s="15">
        <v>3.63</v>
      </c>
      <c r="I22" s="15">
        <v>3.63</v>
      </c>
      <c r="J22" s="14" t="s">
        <v>41</v>
      </c>
      <c r="K22" s="14"/>
    </row>
    <row r="23" customFormat="1" ht="27" customHeight="1" spans="1:11">
      <c r="A23" s="12"/>
      <c r="B23" s="13"/>
      <c r="C23" s="13"/>
      <c r="D23" s="14" t="s">
        <v>174</v>
      </c>
      <c r="E23" s="14"/>
      <c r="F23" s="13" t="s">
        <v>71</v>
      </c>
      <c r="G23" s="13" t="s">
        <v>211</v>
      </c>
      <c r="H23" s="15">
        <v>3.63</v>
      </c>
      <c r="I23" s="15">
        <v>3.63</v>
      </c>
      <c r="J23" s="14" t="s">
        <v>41</v>
      </c>
      <c r="K23" s="14"/>
    </row>
    <row r="24" customFormat="1" ht="27" customHeight="1" spans="1:11">
      <c r="A24" s="12"/>
      <c r="B24" s="13" t="s">
        <v>176</v>
      </c>
      <c r="C24" s="13"/>
      <c r="D24" s="14" t="s">
        <v>178</v>
      </c>
      <c r="E24" s="14"/>
      <c r="F24" s="13" t="s">
        <v>71</v>
      </c>
      <c r="G24" s="13" t="s">
        <v>211</v>
      </c>
      <c r="H24" s="15">
        <v>3.63</v>
      </c>
      <c r="I24" s="15">
        <v>3.63</v>
      </c>
      <c r="J24" s="14" t="s">
        <v>41</v>
      </c>
      <c r="K24" s="14"/>
    </row>
    <row r="25" customFormat="1" ht="27" customHeight="1" spans="1:11">
      <c r="A25" s="12"/>
      <c r="B25" s="13"/>
      <c r="C25" s="13"/>
      <c r="D25" s="14" t="s">
        <v>241</v>
      </c>
      <c r="E25" s="14"/>
      <c r="F25" s="13" t="s">
        <v>78</v>
      </c>
      <c r="G25" s="13" t="s">
        <v>157</v>
      </c>
      <c r="H25" s="15">
        <v>3.63</v>
      </c>
      <c r="I25" s="15">
        <v>3.63</v>
      </c>
      <c r="J25" s="14" t="s">
        <v>41</v>
      </c>
      <c r="K25" s="14"/>
    </row>
    <row r="26" customFormat="1" ht="27" customHeight="1" spans="1:11">
      <c r="A26" s="12"/>
      <c r="B26" s="13"/>
      <c r="C26" s="13"/>
      <c r="D26" s="14" t="s">
        <v>242</v>
      </c>
      <c r="E26" s="14"/>
      <c r="F26" s="13" t="s">
        <v>78</v>
      </c>
      <c r="G26" s="13" t="s">
        <v>157</v>
      </c>
      <c r="H26" s="15">
        <v>3.63</v>
      </c>
      <c r="I26" s="15">
        <v>3.63</v>
      </c>
      <c r="J26" s="14" t="s">
        <v>41</v>
      </c>
      <c r="K26" s="14"/>
    </row>
    <row r="27" customFormat="1" ht="27" customHeight="1" spans="1:11">
      <c r="A27" s="12" t="s">
        <v>181</v>
      </c>
      <c r="B27" s="13" t="s">
        <v>182</v>
      </c>
      <c r="C27" s="13"/>
      <c r="D27" s="14" t="s">
        <v>243</v>
      </c>
      <c r="E27" s="14"/>
      <c r="F27" s="13" t="s">
        <v>85</v>
      </c>
      <c r="G27" s="13" t="s">
        <v>244</v>
      </c>
      <c r="H27" s="15">
        <v>6.68</v>
      </c>
      <c r="I27" s="15">
        <v>5.42</v>
      </c>
      <c r="J27" s="14" t="s">
        <v>245</v>
      </c>
      <c r="K27" s="14"/>
    </row>
    <row r="28" customFormat="1" ht="27" customHeight="1" spans="1:11">
      <c r="A28" s="12"/>
      <c r="B28" s="13" t="s">
        <v>185</v>
      </c>
      <c r="C28" s="13"/>
      <c r="D28" s="14" t="s">
        <v>246</v>
      </c>
      <c r="E28" s="14"/>
      <c r="F28" s="13" t="s">
        <v>40</v>
      </c>
      <c r="G28" s="13" t="s">
        <v>157</v>
      </c>
      <c r="H28" s="15">
        <v>6.66</v>
      </c>
      <c r="I28" s="15">
        <v>6.66</v>
      </c>
      <c r="J28" s="14" t="s">
        <v>41</v>
      </c>
      <c r="K28" s="14"/>
    </row>
    <row r="29" customFormat="1" ht="27" customHeight="1" spans="1:11">
      <c r="A29" s="12"/>
      <c r="B29" s="13"/>
      <c r="C29" s="13"/>
      <c r="D29" s="14" t="s">
        <v>247</v>
      </c>
      <c r="E29" s="14"/>
      <c r="F29" s="13" t="s">
        <v>248</v>
      </c>
      <c r="G29" s="13" t="s">
        <v>249</v>
      </c>
      <c r="H29" s="15">
        <v>6.66</v>
      </c>
      <c r="I29" s="15">
        <v>5.4</v>
      </c>
      <c r="J29" s="14" t="s">
        <v>245</v>
      </c>
      <c r="K29" s="14"/>
    </row>
    <row r="30" customFormat="1" ht="27" customHeight="1" spans="1:11">
      <c r="A30" s="12"/>
      <c r="B30" s="13" t="s">
        <v>190</v>
      </c>
      <c r="C30" s="13"/>
      <c r="D30" s="14" t="s">
        <v>41</v>
      </c>
      <c r="E30" s="14"/>
      <c r="F30" s="13" t="s">
        <v>41</v>
      </c>
      <c r="G30" s="13" t="s">
        <v>41</v>
      </c>
      <c r="H30" s="13" t="s">
        <v>41</v>
      </c>
      <c r="I30" s="13" t="s">
        <v>41</v>
      </c>
      <c r="J30" s="14" t="s">
        <v>41</v>
      </c>
      <c r="K30" s="14"/>
    </row>
    <row r="31" customFormat="1" ht="27" customHeight="1" spans="1:11">
      <c r="A31" s="12" t="s">
        <v>193</v>
      </c>
      <c r="B31" s="13" t="s">
        <v>194</v>
      </c>
      <c r="C31" s="13"/>
      <c r="D31" s="14" t="s">
        <v>250</v>
      </c>
      <c r="E31" s="14"/>
      <c r="F31" s="13" t="s">
        <v>71</v>
      </c>
      <c r="G31" s="16">
        <v>0.95</v>
      </c>
      <c r="H31" s="15">
        <v>5</v>
      </c>
      <c r="I31" s="15">
        <v>5</v>
      </c>
      <c r="J31" s="14" t="s">
        <v>41</v>
      </c>
      <c r="K31" s="14"/>
    </row>
    <row r="32" customFormat="1" ht="27" customHeight="1" spans="1:11">
      <c r="A32" s="12"/>
      <c r="B32" s="13"/>
      <c r="C32" s="13"/>
      <c r="D32" s="14" t="s">
        <v>251</v>
      </c>
      <c r="E32" s="14"/>
      <c r="F32" s="13" t="s">
        <v>71</v>
      </c>
      <c r="G32" s="13" t="s">
        <v>197</v>
      </c>
      <c r="H32" s="15">
        <v>5</v>
      </c>
      <c r="I32" s="15">
        <v>5</v>
      </c>
      <c r="J32" s="14" t="s">
        <v>41</v>
      </c>
      <c r="K32" s="14"/>
    </row>
    <row r="33" customFormat="1" ht="12" hidden="1" customHeight="1" spans="1:11">
      <c r="A33" s="13"/>
      <c r="B33" s="13"/>
      <c r="C33" s="13"/>
      <c r="D33" s="14"/>
      <c r="E33" s="13"/>
      <c r="F33" s="13"/>
      <c r="G33" s="13"/>
      <c r="H33" s="13"/>
      <c r="I33" s="13"/>
      <c r="J33" s="13"/>
      <c r="K33" s="14"/>
    </row>
    <row r="34" customFormat="1" ht="21" customHeight="1" spans="1:11">
      <c r="A34" s="17" t="s">
        <v>198</v>
      </c>
      <c r="B34" s="17"/>
      <c r="C34" s="17"/>
      <c r="D34" s="17"/>
      <c r="E34" s="17"/>
      <c r="F34" s="17"/>
      <c r="G34" s="17"/>
      <c r="H34" s="17" t="s">
        <v>221</v>
      </c>
      <c r="I34" s="12">
        <f>SUM(I13:I33)+K6</f>
        <v>97.48</v>
      </c>
      <c r="J34" s="12" t="s">
        <v>113</v>
      </c>
      <c r="K34" s="12"/>
    </row>
    <row r="35" customFormat="1" ht="17.45" hidden="1" customHeight="1" spans="1:11">
      <c r="A35" s="18"/>
      <c r="B35" s="18"/>
      <c r="C35" s="18"/>
      <c r="D35" s="18"/>
      <c r="E35" s="18"/>
      <c r="F35" s="18"/>
      <c r="G35" s="19"/>
      <c r="H35" s="19"/>
      <c r="I35" s="23"/>
      <c r="J35" s="23"/>
      <c r="K35" s="24"/>
    </row>
    <row r="36" customFormat="1" spans="1:11">
      <c r="A36" s="20" t="s">
        <v>199</v>
      </c>
      <c r="B36" s="21" t="s">
        <v>200</v>
      </c>
      <c r="C36" s="21"/>
      <c r="D36" s="21"/>
      <c r="E36" s="21"/>
      <c r="F36" s="21"/>
      <c r="G36" s="21"/>
      <c r="H36" s="21"/>
      <c r="I36" s="21"/>
      <c r="J36" s="21"/>
      <c r="K36" s="21"/>
    </row>
  </sheetData>
  <mergeCells count="87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B30:C30"/>
    <mergeCell ref="D30:E30"/>
    <mergeCell ref="J30:K30"/>
    <mergeCell ref="D31:E31"/>
    <mergeCell ref="J31:K31"/>
    <mergeCell ref="D32:E32"/>
    <mergeCell ref="J32:K32"/>
    <mergeCell ref="A34:G34"/>
    <mergeCell ref="J34:K34"/>
    <mergeCell ref="B36:K36"/>
    <mergeCell ref="A10:A11"/>
    <mergeCell ref="A13:A15"/>
    <mergeCell ref="A16:A26"/>
    <mergeCell ref="A27:A30"/>
    <mergeCell ref="A31:A32"/>
    <mergeCell ref="B16:C20"/>
    <mergeCell ref="B21:C23"/>
    <mergeCell ref="B24:C26"/>
    <mergeCell ref="B28:C29"/>
    <mergeCell ref="B31:C32"/>
  </mergeCells>
  <printOptions horizontalCentered="1"/>
  <pageMargins left="0.357638888888889" right="0.357638888888889" top="1" bottom="0.60625" header="0.5" footer="0.5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省级部门（单位）整体支出绩效自评表</vt:lpstr>
      <vt:lpstr>部门预算项目支出绩效自评结果汇总表</vt:lpstr>
      <vt:lpstr>业务费</vt:lpstr>
      <vt:lpstr>法庭运维费</vt:lpstr>
      <vt:lpstr>省对市县转移支付绩效自评结果汇总表</vt:lpstr>
      <vt:lpstr>中央政法转移支付资金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zq</cp:lastModifiedBy>
  <dcterms:created xsi:type="dcterms:W3CDTF">2018-12-06T00:45:00Z</dcterms:created>
  <cp:lastPrinted>2020-03-13T02:25:00Z</cp:lastPrinted>
  <dcterms:modified xsi:type="dcterms:W3CDTF">2024-04-01T00:49:43Z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1293AEF99F8D4F889BEC5B8B89564D46_13</vt:lpwstr>
  </property>
</Properties>
</file>