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4"/>
  </bookViews>
  <sheets>
    <sheet name="封面" sheetId="8" r:id="rId1"/>
    <sheet name="省级部门（单位）整体支出目标绩效自评表" sheetId="3" r:id="rId2"/>
    <sheet name="部门预算项目支出绩效自评结果汇总表" sheetId="1" r:id="rId3"/>
    <sheet name="办公用房租赁费" sheetId="7" r:id="rId4"/>
    <sheet name="法庭运维费" sheetId="6" r:id="rId5"/>
    <sheet name="业务费" sheetId="5" r:id="rId6"/>
  </sheets>
  <calcPr calcId="144525"/>
</workbook>
</file>

<file path=xl/sharedStrings.xml><?xml version="1.0" encoding="utf-8"?>
<sst xmlns="http://schemas.openxmlformats.org/spreadsheetml/2006/main" count="573" uniqueCount="208">
  <si>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</si>
  <si>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</si>
  <si>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编报部门（单位公章）：西峰区人民法院</t>
  </si>
  <si>
    <t xml:space="preserve">                                 编报日期：2024年2月</t>
  </si>
  <si>
    <t xml:space="preserve">                                 联系人及电话： 张效植18993455492      </t>
  </si>
  <si>
    <t>2023年度部门（单位）整体支出绩效自评表</t>
  </si>
  <si>
    <t>部门（单位）名称</t>
  </si>
  <si>
    <t>西峰区人民法院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</si>
  <si>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</si>
  <si>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</si>
  <si>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</si>
  <si>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</si>
  <si>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</si>
  <si>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</si>
  <si>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</si>
  <si>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</si>
  <si>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</si>
  <si>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</si>
  <si>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</si>
  <si>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-</t>
  </si>
  <si>
    <t>0.00</t>
  </si>
  <si>
    <t>项目支出</t>
  </si>
  <si>
    <t>年度总体绩效目标
完成情况</t>
  </si>
  <si>
    <t>预期目标</t>
  </si>
  <si>
    <t>目标实际完成情况</t>
  </si>
  <si>
    <t>目标1：强化政治建设，始终保持法院正确政治方向</t>
  </si>
  <si>
    <t>目标1完成情况：全年组织全体干警集体学习53次，党组理论学习中心组全年集体学习21次，开展研讨交流5次，撰写研讨材料72篇，切实做到把理论学习贯穿始终。坚持党对法院工作的绝对领导，认真落实《中国共产党政法工作条例》，紧紧依靠党委领导推进法院工作发展，坚持重大工作的部署、重要问题的处理、重大案件的审判执行，主动向区委、区委政法委请示汇报。严格落实意识形态工作责任制，进一步完善重大敏感案件“三同步”工作机制，切实维护司法领域意识形态安全。牢牢把握新时代党的建设总要求，认真落实“三会一课”、领导干部双重组织生活会制度，院党组全年专题研究安排机关党建工作3次，院领导带头讲党课5次，党建管理水平显著提升。</t>
  </si>
  <si>
    <t>目标2：聚焦主责主业，全力维护社会公平正义</t>
  </si>
  <si>
    <t>目标2完成情况：全年共受理各类案件12495件，审、执结12393件，结案率99.18％，收结案件数量均创历史新高。结案数增加277件，上升2.23%；结案率提升2.03个百分点。法官人均办案354件，是全市法官人均结案数的2倍。</t>
  </si>
  <si>
    <t>目标3：深化改革创新，促进审判体系和审判能力现代化</t>
  </si>
  <si>
    <t>目标3完成情况：全年审结各类涉企案件4032件，诉讼服务中心考核排名全市第二，全省第11名。深入开展“万名干警联万企”活动，全院对接联系100家企业，院领导带头走访，深入了解企业司法需求，提升司法服务精准度。致力防范和化解金融风险，2023年涉金融不良资产清收案件结案578件，为金融机构执行到位金额5.4亿元。</t>
  </si>
  <si>
    <t>目标4：围绕中心大局，服务经济社会高质量发展</t>
  </si>
  <si>
    <t>目标4完成情况：全面落实司法责任制，实现院庭长办案常态化，院庭长办理案件4198件，占比48.81%，确保“让审理者裁判，由裁判者负责”。全年适用速裁程序共审理案件1602件，同比增加644件，增长67.2％。进一步整合审判资源，重组新增速裁团队，打造“一中心、多团队”的速裁快审模式，实现了分流有序、类案集中，促进了司法审判“大提速”。民商事案件结案数同比增加216件，增长2.78％。2023年以来，网上立案3057件，在线音视频调解1839次，线下送达1202件，电子送达4950件，电子送达率80.86%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</si>
  <si>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</si>
  <si>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</si>
  <si>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</si>
  <si>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</si>
  <si>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</si>
  <si>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</si>
  <si>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</si>
  <si>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</si>
  <si>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</si>
  <si>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</si>
  <si>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</si>
  <si>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</si>
  <si>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“三公经费”控制率</t>
  </si>
  <si>
    <t>&lt;=100%</t>
  </si>
  <si>
    <t>系统原因导致扣分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</si>
  <si>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</si>
  <si>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</si>
  <si>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</si>
  <si>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</si>
  <si>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</si>
  <si>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</si>
  <si>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</si>
  <si>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</si>
  <si>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</si>
  <si>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</si>
  <si>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</si>
  <si>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</si>
  <si>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</si>
  <si>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</si>
  <si>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</si>
  <si>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</si>
  <si>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</si>
  <si>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产出数量指标1：审判刑事案件结案率</t>
  </si>
  <si>
    <t>&gt;=80%</t>
  </si>
  <si>
    <t>产出数量指标2：审判民事案件结案率</t>
  </si>
  <si>
    <t>产出数量指标3：审理执行案件结案率</t>
  </si>
  <si>
    <t>产出数量指标4：登记立案率（%）</t>
  </si>
  <si>
    <t>部门效果目标</t>
  </si>
  <si>
    <t>社会效益指标：人民法治意识增强</t>
  </si>
  <si>
    <t>增强</t>
  </si>
  <si>
    <t>服务对象满意度</t>
  </si>
  <si>
    <t>司法工作人员满意度（%）</t>
  </si>
  <si>
    <t>=100</t>
  </si>
  <si>
    <t>诉讼双方满意度（%）</t>
  </si>
  <si>
    <t>&gt;=92%</t>
  </si>
  <si>
    <t>社会影响</t>
  </si>
  <si>
    <t>单位获奖情况</t>
  </si>
  <si>
    <t>&gt;=0</t>
  </si>
  <si>
    <t>违法违纪情况</t>
  </si>
  <si>
    <t>=0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</si>
  <si>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</si>
  <si>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</si>
  <si>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</si>
  <si>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</si>
  <si>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</si>
  <si>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</si>
  <si>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</si>
  <si>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</si>
  <si>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</si>
  <si>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</si>
  <si>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</si>
  <si>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</si>
  <si>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</si>
  <si>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</si>
  <si>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</si>
  <si>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</si>
  <si>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</si>
  <si>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</si>
  <si>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</si>
  <si>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</si>
  <si>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</si>
  <si>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</si>
  <si>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</si>
  <si>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</si>
  <si>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</si>
  <si>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</si>
  <si>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甘肃省高级人民法院</t>
  </si>
  <si>
    <t>法庭运维费</t>
  </si>
  <si>
    <t>办公用房租赁费</t>
  </si>
  <si>
    <t>2023年度部门预算项目支出绩效自评表</t>
  </si>
  <si>
    <t>项目名称：</t>
  </si>
  <si>
    <t>办公用房租赁费（部门本级）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</si>
  <si>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</si>
  <si>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</si>
  <si>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</si>
  <si>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</si>
  <si>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</si>
  <si>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</si>
  <si>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</si>
  <si>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</si>
  <si>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</si>
  <si>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</si>
  <si>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执行局办公业务用房租赁</t>
  </si>
  <si>
    <t>租赁办公用房1368平方米，保障西峰区人民法院84工作人员正常开展相关业务，改善西峰区人民法院办公环境、单位职能正常履行。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</si>
  <si>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</si>
  <si>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</si>
  <si>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</si>
  <si>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</si>
  <si>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</si>
  <si>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</si>
  <si>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在预算范围内</t>
  </si>
  <si>
    <t>社会成本指标</t>
  </si>
  <si>
    <t>生态环境成本指标</t>
  </si>
  <si>
    <t>产出指标</t>
  </si>
  <si>
    <t>数量指标</t>
  </si>
  <si>
    <t>租赁办公用房面积</t>
  </si>
  <si>
    <t>=1368平方木</t>
  </si>
  <si>
    <t>1368平方米</t>
  </si>
  <si>
    <t>质量指标</t>
  </si>
  <si>
    <t>租赁规程合规性</t>
  </si>
  <si>
    <t>合规</t>
  </si>
  <si>
    <t>时效指标</t>
  </si>
  <si>
    <t>房屋租赁及时性</t>
  </si>
  <si>
    <t>及时</t>
  </si>
  <si>
    <t>效益指标</t>
  </si>
  <si>
    <t>经济效益指标</t>
  </si>
  <si>
    <t>社会效益指标</t>
  </si>
  <si>
    <t>提高法院办案工作效率</t>
  </si>
  <si>
    <t>提高</t>
  </si>
  <si>
    <t>有效保障办公需求</t>
  </si>
  <si>
    <t>有效保障</t>
  </si>
  <si>
    <t>生态效益指标</t>
  </si>
  <si>
    <t>满意度指标</t>
  </si>
  <si>
    <t>服务对象满意度指标</t>
  </si>
  <si>
    <t>工作人员满意度</t>
  </si>
  <si>
    <t>总分</t>
  </si>
  <si>
    <t>说明</t>
  </si>
  <si>
    <t>无。</t>
  </si>
  <si>
    <t>法庭运维费(部门本级)</t>
  </si>
  <si>
    <t>确保本年底受理案件审判工作顺利完成</t>
  </si>
  <si>
    <t>我院助力化解“登记难”问题，抽出专人参加区上的专班工作组，包抓的昊鑫嘉苑项目“登记难”化解工作顺利完成。致力防范和化解金融风险，为金融机构执行到位金额1168.73万元。积极配合区上重点项目的推进工作，参与董志工业园区、庆化小学等征迁工作，为专项工作的依法进行提供法律保障。仅用四天时间促成城区十七号片区最后8户群众达成和解协议；用一天时间协调解决了城区天然气供气压力不足的问题，确保居民正常生活需求。成立“西峰区人民法院大数据基地巡回法庭”，为实施“东数西算”国家战略项目提供司法服务和保障。持续助力乡村振兴，认真履行单位帮扶责任，投入资金3万余元用于帮扶村基础设施建设，88名干警定期入户走访，确保帮扶责任不、帮扶力度不减。</t>
  </si>
  <si>
    <t>年度预算控制率</t>
  </si>
  <si>
    <t>&gt;=90%</t>
  </si>
  <si>
    <t>保障供暖面积</t>
  </si>
  <si>
    <t>=8398平方米</t>
  </si>
  <si>
    <t>8398平方米</t>
  </si>
  <si>
    <t>保障基层法庭个数</t>
  </si>
  <si>
    <t>=5个</t>
  </si>
  <si>
    <t>5个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</si>
  <si>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</si>
  <si>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</si>
  <si>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</si>
  <si>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</si>
  <si>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</si>
  <si>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</si>
  <si>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</si>
  <si>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有效保障审判服务</t>
  </si>
  <si>
    <t>服务群众对审判工作满意度</t>
  </si>
  <si>
    <t>派出法庭工作人员满意度</t>
  </si>
  <si>
    <t>业务费（本级）</t>
  </si>
  <si>
    <t>确保本年度受理案件审判和执行工作的顺利完成。</t>
  </si>
  <si>
    <t>合理使用全省法院业务费，保障审判工作的良好运转，保证当年案件审判优质高效完成，提高案件执结率、结案率，确保全年审判工作顺利进行。</t>
  </si>
  <si>
    <t>定额标准内</t>
  </si>
  <si>
    <t>结案率</t>
  </si>
  <si>
    <t>维修维护项目数</t>
  </si>
  <si>
    <t>9项</t>
  </si>
  <si>
    <t>物业管理面积</t>
  </si>
  <si>
    <t>7314.18㎡</t>
  </si>
  <si>
    <t>信息化运维服务完成率</t>
  </si>
  <si>
    <t>维修维护项目验收合格率</t>
  </si>
  <si>
    <t>物业管理合格率</t>
  </si>
  <si>
    <t>信息化运维服务验收合格率</t>
  </si>
  <si>
    <t>一审服判息诉率</t>
  </si>
  <si>
    <t>办案经费支付及时率</t>
  </si>
  <si>
    <t>法定审限内结案率</t>
  </si>
  <si>
    <t>维修修护及时性</t>
  </si>
  <si>
    <t>信息化运维工作及时性</t>
  </si>
  <si>
    <t>挽回经济损失效果</t>
  </si>
  <si>
    <t>显著</t>
  </si>
  <si>
    <t>维护社会稳定</t>
  </si>
  <si>
    <t>良好</t>
  </si>
  <si>
    <t>打击生态犯罪，维护生态秩序</t>
  </si>
  <si>
    <t>有效维护</t>
  </si>
  <si>
    <t>当事人满意程度</t>
  </si>
  <si>
    <t>干警满意程度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</si>
</sst>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6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3" fillId="0" borderId="1" xfId="3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0" fontId="15" fillId="0" borderId="1" xfId="0" applyNumberFormat="1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0" fontId="19" fillId="0" borderId="5" xfId="0" applyNumberFormat="1" applyFont="1" applyFill="1" applyBorder="1" applyAlignment="1" applyProtection="1">
      <alignment horizontal="left" vertical="center" wrapText="1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60" zoomScaleNormal="60" topLeftCell="A4" workbookViewId="0">
      <selection activeCell="F2" sqref="F2"/>
    </sheetView>
  </sheetViews>
  <sheetFormatPr defaultColWidth="9" defaultRowHeight="13.5"/>
  <cols>
    <col min="1" max="1" width="181.375" customWidth="1"/>
  </cols>
  <sheetData>
    <row r="1" ht="45" customHeight="1" spans="1:1">
      <c r="A1" s="101" t="s">
        <v>0</v>
      </c>
    </row>
    <row r="2" ht="149.25" customHeight="1" spans="1:11">
      <c r="A2" s="10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103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103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104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104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10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100" customFormat="1" ht="27" customHeight="1" spans="1:1">
      <c r="A8" s="106"/>
    </row>
    <row r="9" s="100" customFormat="1" ht="27" customHeight="1"/>
    <row r="10" s="100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70" zoomScaleNormal="70" topLeftCell="A8" workbookViewId="0">
      <selection activeCell="P13" sqref="P13"/>
    </sheetView>
  </sheetViews>
  <sheetFormatPr defaultColWidth="7.625" defaultRowHeight="12.75"/>
  <cols>
    <col min="1" max="1" width="18.125" style="52" customWidth="1"/>
    <col min="2" max="2" width="22.125" style="52" customWidth="1"/>
    <col min="3" max="3" width="20.25" style="52" customWidth="1"/>
    <col min="4" max="4" width="19.375" style="52" customWidth="1"/>
    <col min="5" max="5" width="19" style="52" customWidth="1"/>
    <col min="6" max="6" width="13.5" style="52" customWidth="1"/>
    <col min="7" max="7" width="8.25" style="52" customWidth="1"/>
    <col min="8" max="8" width="7" style="52" customWidth="1"/>
    <col min="9" max="9" width="12.125" style="52" customWidth="1"/>
    <col min="10" max="16384" width="7.625" style="52"/>
  </cols>
  <sheetData>
    <row r="1" ht="53.45" customHeight="1" spans="1:9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ht="0.6" customHeight="1" spans="1:9">
      <c r="A2" s="54"/>
      <c r="B2" s="55"/>
      <c r="C2" s="55"/>
      <c r="D2" s="55"/>
      <c r="E2" s="55"/>
      <c r="F2" s="55"/>
      <c r="G2" s="55"/>
      <c r="H2" s="56"/>
      <c r="I2" s="56"/>
    </row>
    <row r="3" ht="23.45" customHeight="1" spans="1:9">
      <c r="A3" s="57" t="s">
        <v>6</v>
      </c>
      <c r="B3" s="58" t="s">
        <v>7</v>
      </c>
      <c r="C3" s="58"/>
      <c r="D3" s="58"/>
      <c r="E3" s="58"/>
      <c r="F3" s="58"/>
      <c r="G3" s="58"/>
      <c r="H3" s="58"/>
      <c r="I3" s="58"/>
    </row>
    <row r="4" ht="23.45" customHeight="1" spans="1:9">
      <c r="A4" s="59" t="s">
        <v>8</v>
      </c>
      <c r="B4" s="60" t="s">
        <v>9</v>
      </c>
      <c r="C4" s="61" t="s">
        <v>10</v>
      </c>
      <c r="D4" s="61" t="s">
        <v>11</v>
      </c>
      <c r="E4" s="61" t="s">
        <v>12</v>
      </c>
      <c r="F4" s="61" t="s">
        <v>13</v>
      </c>
      <c r="G4" s="61" t="s">
        <v>14</v>
      </c>
      <c r="H4" s="62" t="s">
        <v>15</v>
      </c>
      <c r="I4" s="91"/>
    </row>
    <row r="5" ht="23.45" customHeight="1" spans="1:9">
      <c r="A5" s="59"/>
      <c r="B5" s="63" t="s">
        <v>16</v>
      </c>
      <c r="C5" s="64">
        <f>C6+C7</f>
        <v>3092.23</v>
      </c>
      <c r="D5" s="64">
        <f>D6+D7</f>
        <v>3158.08</v>
      </c>
      <c r="E5" s="64">
        <f>E6+E7</f>
        <v>3133.81</v>
      </c>
      <c r="F5" s="65">
        <f t="shared" ref="F5:F7" si="0">E5/D5</f>
        <v>0.992314950856216</v>
      </c>
      <c r="G5" s="64" t="s">
        <v>17</v>
      </c>
      <c r="H5" s="66">
        <v>9.92</v>
      </c>
      <c r="I5" s="95"/>
    </row>
    <row r="6" ht="23.45" customHeight="1" spans="1:9">
      <c r="A6" s="59"/>
      <c r="B6" s="63" t="s">
        <v>18</v>
      </c>
      <c r="C6" s="64">
        <v>2352.23</v>
      </c>
      <c r="D6" s="64">
        <v>1962.1</v>
      </c>
      <c r="E6" s="64">
        <v>1962.1</v>
      </c>
      <c r="F6" s="65">
        <f t="shared" si="0"/>
        <v>1</v>
      </c>
      <c r="G6" s="64" t="s">
        <v>19</v>
      </c>
      <c r="H6" s="66" t="s">
        <v>20</v>
      </c>
      <c r="I6" s="95"/>
    </row>
    <row r="7" ht="23.45" customHeight="1" spans="1:9">
      <c r="A7" s="59"/>
      <c r="B7" s="63" t="s">
        <v>21</v>
      </c>
      <c r="C7" s="67">
        <v>740</v>
      </c>
      <c r="D7" s="64">
        <v>1195.98</v>
      </c>
      <c r="E7" s="64">
        <v>1171.71</v>
      </c>
      <c r="F7" s="65">
        <f t="shared" si="0"/>
        <v>0.979707018512015</v>
      </c>
      <c r="G7" s="64" t="s">
        <v>19</v>
      </c>
      <c r="H7" s="66" t="s">
        <v>20</v>
      </c>
      <c r="I7" s="95"/>
    </row>
    <row r="8" ht="3" customHeight="1" spans="1:9">
      <c r="A8" s="68"/>
      <c r="I8" s="96"/>
    </row>
    <row r="9" ht="3" customHeight="1" spans="1:9">
      <c r="A9" s="68"/>
      <c r="I9" s="96"/>
    </row>
    <row r="10" ht="28.5" customHeight="1" spans="1:9">
      <c r="A10" s="69" t="s">
        <v>22</v>
      </c>
      <c r="B10" s="70" t="s">
        <v>23</v>
      </c>
      <c r="C10" s="70"/>
      <c r="D10" s="70"/>
      <c r="E10" s="70" t="s">
        <v>24</v>
      </c>
      <c r="F10" s="70"/>
      <c r="G10" s="70"/>
      <c r="H10" s="71"/>
      <c r="I10" s="71"/>
    </row>
    <row r="11" ht="174.95" customHeight="1" spans="1:9">
      <c r="A11" s="69"/>
      <c r="B11" s="72" t="s">
        <v>25</v>
      </c>
      <c r="C11" s="72"/>
      <c r="D11" s="72"/>
      <c r="E11" s="72" t="s">
        <v>26</v>
      </c>
      <c r="F11" s="72"/>
      <c r="G11" s="72"/>
      <c r="H11" s="72"/>
      <c r="I11" s="72"/>
    </row>
    <row r="12" ht="56.65" customHeight="1" spans="1:9">
      <c r="A12" s="69"/>
      <c r="B12" s="72" t="s">
        <v>27</v>
      </c>
      <c r="C12" s="72"/>
      <c r="D12" s="72"/>
      <c r="E12" s="72" t="s">
        <v>28</v>
      </c>
      <c r="F12" s="72"/>
      <c r="G12" s="72"/>
      <c r="H12" s="72"/>
      <c r="I12" s="72"/>
    </row>
    <row r="13" ht="56.65" customHeight="1" spans="1:9">
      <c r="A13" s="69"/>
      <c r="B13" s="72" t="s">
        <v>29</v>
      </c>
      <c r="C13" s="72"/>
      <c r="D13" s="72"/>
      <c r="E13" s="72" t="s">
        <v>30</v>
      </c>
      <c r="F13" s="72"/>
      <c r="G13" s="72"/>
      <c r="H13" s="72"/>
      <c r="I13" s="72"/>
    </row>
    <row r="14" ht="56.65" customHeight="1" spans="1:9">
      <c r="A14" s="71"/>
      <c r="B14" s="73" t="s">
        <v>31</v>
      </c>
      <c r="C14" s="74"/>
      <c r="D14" s="75"/>
      <c r="E14" s="73" t="s">
        <v>32</v>
      </c>
      <c r="F14" s="74"/>
      <c r="G14" s="74"/>
      <c r="H14" s="74"/>
      <c r="I14" s="75"/>
    </row>
    <row r="15" ht="56.65" customHeight="1" spans="1:9">
      <c r="A15" s="70" t="s">
        <v>33</v>
      </c>
      <c r="B15" s="70" t="s">
        <v>34</v>
      </c>
      <c r="C15" s="70" t="s">
        <v>35</v>
      </c>
      <c r="D15" s="70" t="s">
        <v>36</v>
      </c>
      <c r="E15" s="70" t="s">
        <v>37</v>
      </c>
      <c r="F15" s="70" t="s">
        <v>14</v>
      </c>
      <c r="G15" s="70" t="s">
        <v>15</v>
      </c>
      <c r="H15" s="76" t="s">
        <v>38</v>
      </c>
      <c r="I15" s="97"/>
    </row>
    <row r="16" ht="28.15" customHeight="1" spans="1:9">
      <c r="A16" s="77" t="s">
        <v>39</v>
      </c>
      <c r="B16" s="77" t="s">
        <v>40</v>
      </c>
      <c r="C16" s="78" t="s">
        <v>41</v>
      </c>
      <c r="D16" s="77" t="s">
        <v>42</v>
      </c>
      <c r="E16" s="79">
        <v>1</v>
      </c>
      <c r="F16" s="80">
        <v>2</v>
      </c>
      <c r="G16" s="81">
        <v>2</v>
      </c>
      <c r="H16" s="82" t="s">
        <v>43</v>
      </c>
      <c r="I16" s="98"/>
    </row>
    <row r="17" ht="28.15" customHeight="1" spans="1:9">
      <c r="A17" s="77" t="s">
        <v>39</v>
      </c>
      <c r="B17" s="77" t="s">
        <v>40</v>
      </c>
      <c r="C17" s="78" t="s">
        <v>44</v>
      </c>
      <c r="D17" s="77" t="s">
        <v>42</v>
      </c>
      <c r="E17" s="83">
        <v>0.9797</v>
      </c>
      <c r="F17" s="80">
        <v>2</v>
      </c>
      <c r="G17" s="81">
        <v>2</v>
      </c>
      <c r="H17" s="82" t="s">
        <v>43</v>
      </c>
      <c r="I17" s="98"/>
    </row>
    <row r="18" ht="28.15" customHeight="1" spans="1:9">
      <c r="A18" s="77" t="s">
        <v>39</v>
      </c>
      <c r="B18" s="77" t="s">
        <v>40</v>
      </c>
      <c r="C18" s="78" t="s">
        <v>45</v>
      </c>
      <c r="D18" s="77" t="s">
        <v>46</v>
      </c>
      <c r="E18" s="83">
        <v>0.6828</v>
      </c>
      <c r="F18" s="80">
        <v>2</v>
      </c>
      <c r="G18" s="81">
        <v>1.37</v>
      </c>
      <c r="H18" s="82" t="s">
        <v>47</v>
      </c>
      <c r="I18" s="98"/>
    </row>
    <row r="19" ht="28.15" customHeight="1" spans="1:9">
      <c r="A19" s="77" t="s">
        <v>39</v>
      </c>
      <c r="B19" s="77" t="s">
        <v>40</v>
      </c>
      <c r="C19" s="78" t="s">
        <v>48</v>
      </c>
      <c r="D19" s="77" t="s">
        <v>49</v>
      </c>
      <c r="E19" s="83">
        <v>1.0546</v>
      </c>
      <c r="F19" s="80">
        <v>2</v>
      </c>
      <c r="G19" s="81">
        <v>2</v>
      </c>
      <c r="H19" s="82" t="s">
        <v>43</v>
      </c>
      <c r="I19" s="98"/>
    </row>
    <row r="20" ht="28.15" customHeight="1" spans="1:9">
      <c r="A20" s="77" t="s">
        <v>39</v>
      </c>
      <c r="B20" s="77" t="s">
        <v>50</v>
      </c>
      <c r="C20" s="78" t="s">
        <v>51</v>
      </c>
      <c r="D20" s="77" t="s">
        <v>52</v>
      </c>
      <c r="E20" s="79">
        <v>1</v>
      </c>
      <c r="F20" s="80">
        <v>2</v>
      </c>
      <c r="G20" s="81">
        <v>2</v>
      </c>
      <c r="H20" s="82" t="s">
        <v>43</v>
      </c>
      <c r="I20" s="98"/>
    </row>
    <row r="21" ht="28.15" customHeight="1" spans="1:9">
      <c r="A21" s="77" t="s">
        <v>39</v>
      </c>
      <c r="B21" s="77" t="s">
        <v>50</v>
      </c>
      <c r="C21" s="78" t="s">
        <v>53</v>
      </c>
      <c r="D21" s="77" t="s">
        <v>54</v>
      </c>
      <c r="E21" s="79">
        <v>1</v>
      </c>
      <c r="F21" s="80">
        <v>2</v>
      </c>
      <c r="G21" s="81">
        <v>2</v>
      </c>
      <c r="H21" s="82" t="s">
        <v>43</v>
      </c>
      <c r="I21" s="98"/>
    </row>
    <row r="22" ht="28.15" customHeight="1" spans="1:9">
      <c r="A22" s="77" t="s">
        <v>39</v>
      </c>
      <c r="B22" s="77" t="s">
        <v>55</v>
      </c>
      <c r="C22" s="78" t="s">
        <v>56</v>
      </c>
      <c r="D22" s="77" t="s">
        <v>54</v>
      </c>
      <c r="E22" s="79">
        <v>1</v>
      </c>
      <c r="F22" s="80">
        <v>2</v>
      </c>
      <c r="G22" s="81">
        <v>2</v>
      </c>
      <c r="H22" s="82" t="s">
        <v>43</v>
      </c>
      <c r="I22" s="98"/>
    </row>
    <row r="23" ht="28.15" customHeight="1" spans="1:9">
      <c r="A23" s="77" t="s">
        <v>39</v>
      </c>
      <c r="B23" s="77" t="s">
        <v>57</v>
      </c>
      <c r="C23" s="78" t="s">
        <v>58</v>
      </c>
      <c r="D23" s="77" t="s">
        <v>54</v>
      </c>
      <c r="E23" s="79">
        <v>1</v>
      </c>
      <c r="F23" s="80">
        <v>2</v>
      </c>
      <c r="G23" s="81">
        <v>2</v>
      </c>
      <c r="H23" s="82" t="s">
        <v>43</v>
      </c>
      <c r="I23" s="98"/>
    </row>
    <row r="24" ht="28.15" customHeight="1" spans="1:9">
      <c r="A24" s="77" t="s">
        <v>39</v>
      </c>
      <c r="B24" s="77" t="s">
        <v>59</v>
      </c>
      <c r="C24" s="78" t="s">
        <v>60</v>
      </c>
      <c r="D24" s="77" t="s">
        <v>46</v>
      </c>
      <c r="E24" s="79">
        <v>1</v>
      </c>
      <c r="F24" s="80">
        <v>2</v>
      </c>
      <c r="G24" s="81">
        <v>2</v>
      </c>
      <c r="H24" s="82" t="s">
        <v>43</v>
      </c>
      <c r="I24" s="98"/>
    </row>
    <row r="25" ht="28.15" customHeight="1" spans="1:9">
      <c r="A25" s="77" t="s">
        <v>39</v>
      </c>
      <c r="B25" s="77" t="s">
        <v>61</v>
      </c>
      <c r="C25" s="78" t="s">
        <v>62</v>
      </c>
      <c r="D25" s="77" t="s">
        <v>52</v>
      </c>
      <c r="E25" s="79">
        <v>1</v>
      </c>
      <c r="F25" s="80">
        <v>2</v>
      </c>
      <c r="G25" s="81">
        <v>2</v>
      </c>
      <c r="H25" s="82" t="s">
        <v>43</v>
      </c>
      <c r="I25" s="98"/>
    </row>
    <row r="26" ht="28.15" customHeight="1" spans="1:9">
      <c r="A26" s="77" t="s">
        <v>63</v>
      </c>
      <c r="B26" s="77" t="s">
        <v>64</v>
      </c>
      <c r="C26" s="78" t="s">
        <v>65</v>
      </c>
      <c r="D26" s="77" t="s">
        <v>66</v>
      </c>
      <c r="E26" s="83">
        <v>0.975</v>
      </c>
      <c r="F26" s="80">
        <v>7.16</v>
      </c>
      <c r="G26" s="81">
        <v>7.16</v>
      </c>
      <c r="H26" s="82" t="s">
        <v>43</v>
      </c>
      <c r="I26" s="98"/>
    </row>
    <row r="27" ht="28.15" customHeight="1" spans="1:9">
      <c r="A27" s="77" t="s">
        <v>63</v>
      </c>
      <c r="B27" s="77" t="s">
        <v>64</v>
      </c>
      <c r="C27" s="78" t="s">
        <v>67</v>
      </c>
      <c r="D27" s="77" t="s">
        <v>66</v>
      </c>
      <c r="E27" s="83">
        <v>0.9944</v>
      </c>
      <c r="F27" s="80">
        <v>7.14</v>
      </c>
      <c r="G27" s="81">
        <v>7.14</v>
      </c>
      <c r="H27" s="82" t="s">
        <v>43</v>
      </c>
      <c r="I27" s="98"/>
    </row>
    <row r="28" ht="28.15" customHeight="1" spans="1:9">
      <c r="A28" s="77" t="s">
        <v>63</v>
      </c>
      <c r="B28" s="77" t="s">
        <v>64</v>
      </c>
      <c r="C28" s="78" t="s">
        <v>68</v>
      </c>
      <c r="D28" s="77" t="s">
        <v>66</v>
      </c>
      <c r="E28" s="83">
        <v>0.9887</v>
      </c>
      <c r="F28" s="80">
        <v>7.14</v>
      </c>
      <c r="G28" s="81">
        <v>7.14</v>
      </c>
      <c r="H28" s="82" t="s">
        <v>43</v>
      </c>
      <c r="I28" s="98"/>
    </row>
    <row r="29" ht="28.15" customHeight="1" spans="1:9">
      <c r="A29" s="77" t="s">
        <v>63</v>
      </c>
      <c r="B29" s="77" t="s">
        <v>64</v>
      </c>
      <c r="C29" s="78" t="s">
        <v>69</v>
      </c>
      <c r="D29" s="77" t="s">
        <v>42</v>
      </c>
      <c r="E29" s="79">
        <v>1</v>
      </c>
      <c r="F29" s="80">
        <v>7.14</v>
      </c>
      <c r="G29" s="81">
        <v>7.14</v>
      </c>
      <c r="H29" s="82" t="s">
        <v>43</v>
      </c>
      <c r="I29" s="98"/>
    </row>
    <row r="30" ht="28.15" customHeight="1" spans="1:9">
      <c r="A30" s="77" t="s">
        <v>63</v>
      </c>
      <c r="B30" s="77" t="s">
        <v>70</v>
      </c>
      <c r="C30" s="78" t="s">
        <v>71</v>
      </c>
      <c r="D30" s="77" t="s">
        <v>72</v>
      </c>
      <c r="E30" s="79">
        <v>1</v>
      </c>
      <c r="F30" s="80">
        <v>7.14</v>
      </c>
      <c r="G30" s="81">
        <v>7.14</v>
      </c>
      <c r="H30" s="82" t="s">
        <v>43</v>
      </c>
      <c r="I30" s="98"/>
    </row>
    <row r="31" ht="28.15" customHeight="1" spans="1:9">
      <c r="A31" s="77" t="s">
        <v>63</v>
      </c>
      <c r="B31" s="77" t="s">
        <v>73</v>
      </c>
      <c r="C31" s="78" t="s">
        <v>74</v>
      </c>
      <c r="D31" s="77" t="s">
        <v>75</v>
      </c>
      <c r="E31" s="79">
        <v>0.98</v>
      </c>
      <c r="F31" s="80">
        <v>5</v>
      </c>
      <c r="G31" s="81">
        <v>5</v>
      </c>
      <c r="H31" s="82" t="s">
        <v>43</v>
      </c>
      <c r="I31" s="98"/>
    </row>
    <row r="32" ht="28.15" customHeight="1" spans="1:9">
      <c r="A32" s="77" t="s">
        <v>63</v>
      </c>
      <c r="B32" s="77" t="s">
        <v>73</v>
      </c>
      <c r="C32" s="78" t="s">
        <v>76</v>
      </c>
      <c r="D32" s="77" t="s">
        <v>77</v>
      </c>
      <c r="E32" s="79">
        <v>0.95</v>
      </c>
      <c r="F32" s="80">
        <v>5</v>
      </c>
      <c r="G32" s="81">
        <v>5</v>
      </c>
      <c r="H32" s="82" t="s">
        <v>43</v>
      </c>
      <c r="I32" s="98"/>
    </row>
    <row r="33" ht="28.15" customHeight="1" spans="1:9">
      <c r="A33" s="77" t="s">
        <v>63</v>
      </c>
      <c r="B33" s="77" t="s">
        <v>78</v>
      </c>
      <c r="C33" s="78" t="s">
        <v>79</v>
      </c>
      <c r="D33" s="77" t="s">
        <v>80</v>
      </c>
      <c r="E33" s="84">
        <v>0</v>
      </c>
      <c r="F33" s="80">
        <v>7.14</v>
      </c>
      <c r="G33" s="81">
        <v>7.14</v>
      </c>
      <c r="H33" s="82" t="s">
        <v>43</v>
      </c>
      <c r="I33" s="98"/>
    </row>
    <row r="34" ht="28.15" customHeight="1" spans="1:9">
      <c r="A34" s="77" t="s">
        <v>63</v>
      </c>
      <c r="B34" s="77" t="s">
        <v>78</v>
      </c>
      <c r="C34" s="78" t="s">
        <v>81</v>
      </c>
      <c r="D34" s="77" t="s">
        <v>82</v>
      </c>
      <c r="E34" s="84">
        <v>0</v>
      </c>
      <c r="F34" s="80">
        <v>7.14</v>
      </c>
      <c r="G34" s="81">
        <v>7.14</v>
      </c>
      <c r="H34" s="82" t="s">
        <v>43</v>
      </c>
      <c r="I34" s="98"/>
    </row>
    <row r="35" ht="28.15" customHeight="1" spans="1:9">
      <c r="A35" s="77" t="s">
        <v>83</v>
      </c>
      <c r="B35" s="77" t="s">
        <v>84</v>
      </c>
      <c r="C35" s="78" t="s">
        <v>85</v>
      </c>
      <c r="D35" s="77" t="s">
        <v>86</v>
      </c>
      <c r="E35" s="79">
        <v>1</v>
      </c>
      <c r="F35" s="80">
        <v>3.34</v>
      </c>
      <c r="G35" s="81">
        <v>3.34</v>
      </c>
      <c r="H35" s="82" t="s">
        <v>43</v>
      </c>
      <c r="I35" s="98"/>
    </row>
    <row r="36" ht="28.15" customHeight="1" spans="1:9">
      <c r="A36" s="77" t="s">
        <v>83</v>
      </c>
      <c r="B36" s="77" t="s">
        <v>87</v>
      </c>
      <c r="C36" s="78" t="s">
        <v>88</v>
      </c>
      <c r="D36" s="77" t="s">
        <v>86</v>
      </c>
      <c r="E36" s="79">
        <v>1</v>
      </c>
      <c r="F36" s="80">
        <v>3.33</v>
      </c>
      <c r="G36" s="81">
        <v>3.33</v>
      </c>
      <c r="H36" s="82" t="s">
        <v>43</v>
      </c>
      <c r="I36" s="98"/>
    </row>
    <row r="37" ht="28.15" customHeight="1" spans="1:9">
      <c r="A37" s="77" t="s">
        <v>83</v>
      </c>
      <c r="B37" s="77" t="s">
        <v>89</v>
      </c>
      <c r="C37" s="78" t="s">
        <v>90</v>
      </c>
      <c r="D37" s="77" t="s">
        <v>86</v>
      </c>
      <c r="E37" s="79">
        <v>1</v>
      </c>
      <c r="F37" s="80">
        <v>3.33</v>
      </c>
      <c r="G37" s="81">
        <v>3.33</v>
      </c>
      <c r="H37" s="82" t="s">
        <v>43</v>
      </c>
      <c r="I37" s="98"/>
    </row>
    <row r="38" ht="0.6" customHeight="1" spans="1:9">
      <c r="A38" s="85"/>
      <c r="B38" s="86"/>
      <c r="C38" s="87"/>
      <c r="D38" s="86"/>
      <c r="E38" s="88"/>
      <c r="F38" s="84"/>
      <c r="G38" s="89"/>
      <c r="H38" s="90"/>
      <c r="I38" s="99"/>
    </row>
    <row r="39" ht="23.45" customHeight="1" spans="1:9">
      <c r="A39" s="62" t="s">
        <v>91</v>
      </c>
      <c r="B39" s="59"/>
      <c r="C39" s="59"/>
      <c r="D39" s="59"/>
      <c r="E39" s="91"/>
      <c r="F39" s="92">
        <v>100</v>
      </c>
      <c r="G39" s="93">
        <f>SUM(G16:G38)+H5</f>
        <v>99.29</v>
      </c>
      <c r="H39" s="62" t="s">
        <v>92</v>
      </c>
      <c r="I39" s="91"/>
    </row>
    <row r="40" ht="18" customHeight="1" spans="1:9">
      <c r="A40" s="94" t="s">
        <v>93</v>
      </c>
      <c r="B40" s="94"/>
      <c r="C40" s="94"/>
      <c r="D40" s="94"/>
      <c r="E40" s="94"/>
      <c r="F40" s="94"/>
      <c r="G40" s="94"/>
      <c r="H40" s="94"/>
      <c r="I40" s="94"/>
    </row>
  </sheetData>
  <mergeCells count="52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A39:E39"/>
    <mergeCell ref="H39:I39"/>
    <mergeCell ref="A40:I40"/>
    <mergeCell ref="A4:A7"/>
    <mergeCell ref="A10:A14"/>
    <mergeCell ref="A16:A25"/>
    <mergeCell ref="A26:A34"/>
    <mergeCell ref="A35:A37"/>
    <mergeCell ref="B16:B19"/>
    <mergeCell ref="B20:B21"/>
    <mergeCell ref="B26:B29"/>
    <mergeCell ref="B31:B32"/>
    <mergeCell ref="B33:B34"/>
  </mergeCells>
  <printOptions horizontalCentered="1"/>
  <pageMargins left="0.590551181102362" right="0.590551181102362" top="0.590551181102362" bottom="0.590551181102362" header="0.31496062992126" footer="0.31496062992126"/>
  <pageSetup paperSize="9" scale="6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zoomScale="81" zoomScaleNormal="81" workbookViewId="0">
      <selection activeCell="H8" sqref="H8"/>
    </sheetView>
  </sheetViews>
  <sheetFormatPr defaultColWidth="9" defaultRowHeight="13.5"/>
  <cols>
    <col min="1" max="1" width="8.125" style="36" customWidth="1"/>
    <col min="2" max="2" width="28" customWidth="1"/>
    <col min="3" max="3" width="20.875" customWidth="1"/>
    <col min="4" max="4" width="12.625" customWidth="1"/>
    <col min="5" max="6" width="13.25" customWidth="1"/>
    <col min="7" max="11" width="12.625" customWidth="1"/>
  </cols>
  <sheetData>
    <row r="1" ht="57" customHeight="1" spans="1:11">
      <c r="A1" s="3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35" customFormat="1" ht="30" customHeight="1" spans="1:11">
      <c r="A2" s="37" t="s">
        <v>95</v>
      </c>
      <c r="B2" s="38" t="s">
        <v>96</v>
      </c>
      <c r="C2" s="39" t="s">
        <v>97</v>
      </c>
      <c r="D2" s="38" t="s">
        <v>98</v>
      </c>
      <c r="E2" s="38"/>
      <c r="F2" s="38"/>
      <c r="G2" s="38"/>
      <c r="H2" s="38"/>
      <c r="I2" s="38"/>
      <c r="J2" s="37" t="s">
        <v>99</v>
      </c>
      <c r="K2" s="37" t="s">
        <v>100</v>
      </c>
    </row>
    <row r="3" s="35" customFormat="1" ht="30" customHeight="1" spans="1:11">
      <c r="A3" s="40"/>
      <c r="B3" s="38"/>
      <c r="C3" s="39"/>
      <c r="D3" s="38" t="s">
        <v>101</v>
      </c>
      <c r="E3" s="38"/>
      <c r="F3" s="38"/>
      <c r="G3" s="38"/>
      <c r="H3" s="38" t="s">
        <v>102</v>
      </c>
      <c r="I3" s="38" t="s">
        <v>103</v>
      </c>
      <c r="J3" s="40"/>
      <c r="K3" s="40"/>
    </row>
    <row r="4" s="35" customFormat="1" ht="30" customHeight="1" spans="1:11">
      <c r="A4" s="41"/>
      <c r="B4" s="38"/>
      <c r="C4" s="39"/>
      <c r="D4" s="39" t="s">
        <v>104</v>
      </c>
      <c r="E4" s="38" t="s">
        <v>105</v>
      </c>
      <c r="F4" s="38" t="s">
        <v>106</v>
      </c>
      <c r="G4" s="38" t="s">
        <v>107</v>
      </c>
      <c r="H4" s="38"/>
      <c r="I4" s="39"/>
      <c r="J4" s="41"/>
      <c r="K4" s="40"/>
    </row>
    <row r="5" ht="30" customHeight="1" spans="1:11">
      <c r="A5" s="42">
        <v>1</v>
      </c>
      <c r="B5" s="43" t="s">
        <v>108</v>
      </c>
      <c r="C5" s="43" t="s">
        <v>109</v>
      </c>
      <c r="D5" s="44">
        <f>F5+E5</f>
        <v>335</v>
      </c>
      <c r="E5" s="45">
        <v>335</v>
      </c>
      <c r="F5" s="45"/>
      <c r="G5" s="45"/>
      <c r="H5" s="42">
        <v>335</v>
      </c>
      <c r="I5" s="50">
        <f t="shared" ref="I5:I7" si="0">H5/D5</f>
        <v>1</v>
      </c>
      <c r="J5" s="42"/>
      <c r="K5" s="49"/>
    </row>
    <row r="6" ht="30" customHeight="1" spans="1:11">
      <c r="A6" s="42">
        <v>2</v>
      </c>
      <c r="B6" s="46" t="s">
        <v>110</v>
      </c>
      <c r="C6" s="43" t="s">
        <v>109</v>
      </c>
      <c r="D6" s="44">
        <f>F6+E6</f>
        <v>66</v>
      </c>
      <c r="E6" s="47">
        <v>66</v>
      </c>
      <c r="F6" s="42"/>
      <c r="G6" s="42"/>
      <c r="H6" s="44">
        <v>66</v>
      </c>
      <c r="I6" s="50">
        <f t="shared" si="0"/>
        <v>1</v>
      </c>
      <c r="J6" s="42"/>
      <c r="K6" s="49"/>
    </row>
    <row r="7" ht="30" customHeight="1" spans="1:11">
      <c r="A7" s="42"/>
      <c r="B7" s="46" t="s">
        <v>111</v>
      </c>
      <c r="C7" s="43" t="s">
        <v>109</v>
      </c>
      <c r="D7" s="44">
        <f>F7+E7</f>
        <v>73</v>
      </c>
      <c r="E7" s="44">
        <v>73</v>
      </c>
      <c r="F7" s="44"/>
      <c r="G7" s="44"/>
      <c r="H7" s="44">
        <v>73</v>
      </c>
      <c r="I7" s="50">
        <f t="shared" si="0"/>
        <v>1</v>
      </c>
      <c r="J7" s="49"/>
      <c r="K7" s="49"/>
    </row>
    <row r="8" ht="30" customHeight="1" spans="1:11">
      <c r="A8" s="42"/>
      <c r="B8" s="46"/>
      <c r="C8" s="43"/>
      <c r="D8" s="48"/>
      <c r="E8" s="49"/>
      <c r="F8" s="49"/>
      <c r="G8" s="49"/>
      <c r="H8" s="49"/>
      <c r="I8" s="49"/>
      <c r="J8" s="49"/>
      <c r="K8" s="49"/>
    </row>
    <row r="9" ht="30" customHeight="1" spans="1:11">
      <c r="A9" s="42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ht="30" customHeight="1" spans="1:11">
      <c r="A10" s="42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ht="30" customHeight="1" spans="1:11">
      <c r="A11" s="42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ht="30" customHeight="1" spans="1:11">
      <c r="A12" s="42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ht="30" customHeight="1" spans="1:11">
      <c r="A13" s="42"/>
      <c r="B13" s="46" t="s">
        <v>91</v>
      </c>
      <c r="C13" s="49"/>
      <c r="D13" s="44">
        <f t="shared" ref="D13:E13" si="1">SUM(D5:D12)</f>
        <v>474</v>
      </c>
      <c r="E13" s="47">
        <f t="shared" si="1"/>
        <v>474</v>
      </c>
      <c r="F13" s="47"/>
      <c r="G13" s="47"/>
      <c r="H13" s="47">
        <f>SUM(H5:H12)</f>
        <v>474</v>
      </c>
      <c r="I13" s="51"/>
      <c r="J13" s="42"/>
      <c r="K13" s="49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80" zoomScaleNormal="80" topLeftCell="A5" workbookViewId="0">
      <selection activeCell="I8" sqref="I8:J8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113</v>
      </c>
      <c r="B2" s="4" t="s">
        <v>114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115</v>
      </c>
      <c r="B3" s="4" t="s">
        <v>109</v>
      </c>
      <c r="C3" s="4"/>
      <c r="D3" s="4"/>
      <c r="E3" s="4" t="s">
        <v>116</v>
      </c>
      <c r="F3" s="4" t="s">
        <v>7</v>
      </c>
      <c r="G3" s="4"/>
      <c r="H3" s="4"/>
      <c r="I3" s="4"/>
      <c r="J3" s="4"/>
      <c r="K3" s="4"/>
    </row>
    <row r="4" ht="21" customHeight="1" spans="1:11">
      <c r="A4" s="4" t="s">
        <v>98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117</v>
      </c>
      <c r="D5" s="4" t="s">
        <v>11</v>
      </c>
      <c r="E5" s="4"/>
      <c r="F5" s="4" t="s">
        <v>118</v>
      </c>
      <c r="G5" s="4"/>
      <c r="H5" s="4" t="s">
        <v>119</v>
      </c>
      <c r="I5" s="4" t="s">
        <v>14</v>
      </c>
      <c r="J5" s="4"/>
      <c r="K5" s="4" t="s">
        <v>15</v>
      </c>
    </row>
    <row r="6" ht="27" customHeight="1" spans="1:11">
      <c r="A6" s="4" t="s">
        <v>120</v>
      </c>
      <c r="B6" s="4"/>
      <c r="C6" s="6">
        <f>C7</f>
        <v>73</v>
      </c>
      <c r="D6" s="6">
        <f>D7</f>
        <v>73</v>
      </c>
      <c r="E6" s="6"/>
      <c r="F6" s="6">
        <v>73</v>
      </c>
      <c r="G6" s="6"/>
      <c r="H6" s="7">
        <f>F6/D6</f>
        <v>1</v>
      </c>
      <c r="I6" s="4" t="s">
        <v>17</v>
      </c>
      <c r="J6" s="4"/>
      <c r="K6" s="4">
        <v>10</v>
      </c>
    </row>
    <row r="7" ht="27" customHeight="1" spans="1:11">
      <c r="A7" s="4" t="s">
        <v>121</v>
      </c>
      <c r="B7" s="4"/>
      <c r="C7" s="6">
        <v>73</v>
      </c>
      <c r="D7" s="6">
        <v>73</v>
      </c>
      <c r="E7" s="6"/>
      <c r="F7" s="6">
        <v>73</v>
      </c>
      <c r="G7" s="6"/>
      <c r="H7" s="7">
        <f>F7/D7</f>
        <v>1</v>
      </c>
      <c r="I7" s="4" t="s">
        <v>19</v>
      </c>
      <c r="J7" s="4"/>
      <c r="K7" s="4"/>
    </row>
    <row r="8" ht="27" customHeight="1" spans="1:11">
      <c r="A8" s="4" t="s">
        <v>122</v>
      </c>
      <c r="B8" s="4"/>
      <c r="C8" s="4" t="s">
        <v>43</v>
      </c>
      <c r="D8" s="4" t="s">
        <v>43</v>
      </c>
      <c r="E8" s="4"/>
      <c r="F8" s="4" t="s">
        <v>43</v>
      </c>
      <c r="G8" s="4"/>
      <c r="H8" s="4"/>
      <c r="I8" s="4" t="s">
        <v>19</v>
      </c>
      <c r="J8" s="4"/>
      <c r="K8" s="4"/>
    </row>
    <row r="9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4"/>
    </row>
    <row r="10" ht="24" customHeight="1" spans="1:11">
      <c r="A10" s="9" t="s">
        <v>123</v>
      </c>
      <c r="B10" s="9" t="s">
        <v>23</v>
      </c>
      <c r="C10" s="9"/>
      <c r="D10" s="9"/>
      <c r="E10" s="9"/>
      <c r="F10" s="9" t="s">
        <v>124</v>
      </c>
      <c r="G10" s="9"/>
      <c r="H10" s="9"/>
      <c r="I10" s="9"/>
      <c r="J10" s="9"/>
      <c r="K10" s="9"/>
    </row>
    <row r="11" ht="45.95" customHeight="1" spans="1:11">
      <c r="A11" s="9"/>
      <c r="B11" s="10" t="s">
        <v>125</v>
      </c>
      <c r="C11" s="10"/>
      <c r="D11" s="10"/>
      <c r="E11" s="10"/>
      <c r="F11" s="10" t="s">
        <v>126</v>
      </c>
      <c r="G11" s="10"/>
      <c r="H11" s="10"/>
      <c r="I11" s="10"/>
      <c r="J11" s="10"/>
      <c r="K11" s="10"/>
    </row>
    <row r="12" ht="24" customHeight="1" spans="1:11">
      <c r="A12" s="11" t="s">
        <v>33</v>
      </c>
      <c r="B12" s="11" t="s">
        <v>34</v>
      </c>
      <c r="C12" s="11"/>
      <c r="D12" s="11" t="s">
        <v>35</v>
      </c>
      <c r="E12" s="11"/>
      <c r="F12" s="11" t="s">
        <v>36</v>
      </c>
      <c r="G12" s="11" t="s">
        <v>37</v>
      </c>
      <c r="H12" s="11" t="s">
        <v>127</v>
      </c>
      <c r="I12" s="11" t="s">
        <v>128</v>
      </c>
      <c r="J12" s="11" t="s">
        <v>129</v>
      </c>
      <c r="K12" s="11"/>
    </row>
    <row r="13" ht="27" customHeight="1" spans="1:11">
      <c r="A13" s="12" t="s">
        <v>130</v>
      </c>
      <c r="B13" s="13" t="s">
        <v>131</v>
      </c>
      <c r="C13" s="13"/>
      <c r="D13" s="14" t="s">
        <v>132</v>
      </c>
      <c r="E13" s="14"/>
      <c r="F13" s="13" t="s">
        <v>133</v>
      </c>
      <c r="G13" s="15">
        <v>1</v>
      </c>
      <c r="H13" s="16">
        <v>20</v>
      </c>
      <c r="I13" s="16">
        <v>20</v>
      </c>
      <c r="J13" s="14" t="s">
        <v>43</v>
      </c>
      <c r="K13" s="14"/>
    </row>
    <row r="14" ht="27" customHeight="1" spans="1:11">
      <c r="A14" s="12" t="s">
        <v>130</v>
      </c>
      <c r="B14" s="13" t="s">
        <v>134</v>
      </c>
      <c r="C14" s="13"/>
      <c r="D14" s="14" t="s">
        <v>43</v>
      </c>
      <c r="E14" s="14"/>
      <c r="F14" s="13" t="s">
        <v>43</v>
      </c>
      <c r="G14" s="13" t="s">
        <v>43</v>
      </c>
      <c r="H14" s="13" t="s">
        <v>43</v>
      </c>
      <c r="I14" s="13" t="s">
        <v>43</v>
      </c>
      <c r="J14" s="14" t="s">
        <v>43</v>
      </c>
      <c r="K14" s="14"/>
    </row>
    <row r="15" ht="27" customHeight="1" spans="1:11">
      <c r="A15" s="12" t="s">
        <v>130</v>
      </c>
      <c r="B15" s="13" t="s">
        <v>135</v>
      </c>
      <c r="C15" s="13"/>
      <c r="D15" s="14" t="s">
        <v>43</v>
      </c>
      <c r="E15" s="14"/>
      <c r="F15" s="13" t="s">
        <v>43</v>
      </c>
      <c r="G15" s="13" t="s">
        <v>43</v>
      </c>
      <c r="H15" s="13" t="s">
        <v>43</v>
      </c>
      <c r="I15" s="13" t="s">
        <v>43</v>
      </c>
      <c r="J15" s="14" t="s">
        <v>43</v>
      </c>
      <c r="K15" s="14"/>
    </row>
    <row r="16" ht="27" customHeight="1" spans="1:11">
      <c r="A16" s="12" t="s">
        <v>136</v>
      </c>
      <c r="B16" s="13" t="s">
        <v>137</v>
      </c>
      <c r="C16" s="13"/>
      <c r="D16" s="14" t="s">
        <v>138</v>
      </c>
      <c r="E16" s="14"/>
      <c r="F16" s="13" t="s">
        <v>139</v>
      </c>
      <c r="G16" s="13" t="s">
        <v>140</v>
      </c>
      <c r="H16" s="16">
        <v>13.34</v>
      </c>
      <c r="I16" s="13">
        <v>13.34</v>
      </c>
      <c r="J16" s="14" t="s">
        <v>43</v>
      </c>
      <c r="K16" s="14"/>
    </row>
    <row r="17" ht="27" customHeight="1" spans="1:11">
      <c r="A17" s="12" t="s">
        <v>136</v>
      </c>
      <c r="B17" s="13" t="s">
        <v>141</v>
      </c>
      <c r="C17" s="13"/>
      <c r="D17" s="14" t="s">
        <v>142</v>
      </c>
      <c r="E17" s="14"/>
      <c r="F17" s="13" t="s">
        <v>143</v>
      </c>
      <c r="G17" s="15">
        <v>1</v>
      </c>
      <c r="H17" s="16">
        <v>13.33</v>
      </c>
      <c r="I17" s="16">
        <v>13.33</v>
      </c>
      <c r="J17" s="14" t="s">
        <v>43</v>
      </c>
      <c r="K17" s="14"/>
    </row>
    <row r="18" ht="27" customHeight="1" spans="1:11">
      <c r="A18" s="12" t="s">
        <v>136</v>
      </c>
      <c r="B18" s="13" t="s">
        <v>144</v>
      </c>
      <c r="C18" s="13"/>
      <c r="D18" s="14" t="s">
        <v>145</v>
      </c>
      <c r="E18" s="14"/>
      <c r="F18" s="13" t="s">
        <v>146</v>
      </c>
      <c r="G18" s="15">
        <v>1</v>
      </c>
      <c r="H18" s="16">
        <v>13.33</v>
      </c>
      <c r="I18" s="16">
        <v>13.33</v>
      </c>
      <c r="J18" s="14" t="s">
        <v>43</v>
      </c>
      <c r="K18" s="14"/>
    </row>
    <row r="19" ht="27" customHeight="1" spans="1:11">
      <c r="A19" s="12" t="s">
        <v>147</v>
      </c>
      <c r="B19" s="13" t="s">
        <v>148</v>
      </c>
      <c r="C19" s="13"/>
      <c r="D19" s="14" t="s">
        <v>43</v>
      </c>
      <c r="E19" s="14"/>
      <c r="F19" s="13" t="s">
        <v>43</v>
      </c>
      <c r="G19" s="13" t="s">
        <v>43</v>
      </c>
      <c r="H19" s="13" t="s">
        <v>43</v>
      </c>
      <c r="I19" s="13" t="s">
        <v>43</v>
      </c>
      <c r="J19" s="14" t="s">
        <v>43</v>
      </c>
      <c r="K19" s="14"/>
    </row>
    <row r="20" ht="27" customHeight="1" spans="1:11">
      <c r="A20" s="12" t="s">
        <v>147</v>
      </c>
      <c r="B20" s="13" t="s">
        <v>149</v>
      </c>
      <c r="C20" s="13"/>
      <c r="D20" s="14" t="s">
        <v>150</v>
      </c>
      <c r="E20" s="14"/>
      <c r="F20" s="13" t="s">
        <v>151</v>
      </c>
      <c r="G20" s="15">
        <v>1</v>
      </c>
      <c r="H20" s="16">
        <v>10</v>
      </c>
      <c r="I20" s="16">
        <v>10</v>
      </c>
      <c r="J20" s="14" t="s">
        <v>43</v>
      </c>
      <c r="K20" s="14"/>
    </row>
    <row r="21" ht="27" customHeight="1" spans="1:11">
      <c r="A21" s="12" t="s">
        <v>147</v>
      </c>
      <c r="B21" s="13" t="s">
        <v>149</v>
      </c>
      <c r="C21" s="13"/>
      <c r="D21" s="14" t="s">
        <v>152</v>
      </c>
      <c r="E21" s="14"/>
      <c r="F21" s="13" t="s">
        <v>153</v>
      </c>
      <c r="G21" s="15">
        <v>1</v>
      </c>
      <c r="H21" s="16">
        <v>10</v>
      </c>
      <c r="I21" s="16">
        <v>10</v>
      </c>
      <c r="J21" s="14" t="s">
        <v>43</v>
      </c>
      <c r="K21" s="14"/>
    </row>
    <row r="22" ht="27" customHeight="1" spans="1:11">
      <c r="A22" s="12" t="s">
        <v>147</v>
      </c>
      <c r="B22" s="13" t="s">
        <v>154</v>
      </c>
      <c r="C22" s="13"/>
      <c r="D22" s="14" t="s">
        <v>43</v>
      </c>
      <c r="E22" s="14"/>
      <c r="F22" s="13" t="s">
        <v>43</v>
      </c>
      <c r="G22" s="13" t="s">
        <v>43</v>
      </c>
      <c r="H22" s="13" t="s">
        <v>43</v>
      </c>
      <c r="I22" s="13" t="s">
        <v>43</v>
      </c>
      <c r="J22" s="14" t="s">
        <v>43</v>
      </c>
      <c r="K22" s="14"/>
    </row>
    <row r="23" ht="27" customHeight="1" spans="1:11">
      <c r="A23" s="12" t="s">
        <v>155</v>
      </c>
      <c r="B23" s="13" t="s">
        <v>156</v>
      </c>
      <c r="C23" s="13"/>
      <c r="D23" s="14" t="s">
        <v>157</v>
      </c>
      <c r="E23" s="14"/>
      <c r="F23" s="13" t="s">
        <v>66</v>
      </c>
      <c r="G23" s="15">
        <v>0.98</v>
      </c>
      <c r="H23" s="16">
        <v>10</v>
      </c>
      <c r="I23" s="16">
        <v>10</v>
      </c>
      <c r="J23" s="14" t="s">
        <v>43</v>
      </c>
      <c r="K23" s="14"/>
    </row>
    <row r="24" ht="12" hidden="1" customHeight="1" spans="1:11">
      <c r="A24" s="13"/>
      <c r="B24" s="13"/>
      <c r="C24" s="13"/>
      <c r="D24" s="14"/>
      <c r="E24" s="13"/>
      <c r="F24" s="13"/>
      <c r="G24" s="13"/>
      <c r="H24" s="13"/>
      <c r="I24" s="13"/>
      <c r="J24" s="13"/>
      <c r="K24" s="14"/>
    </row>
    <row r="25" ht="21" customHeight="1" spans="1:11">
      <c r="A25" s="18" t="s">
        <v>158</v>
      </c>
      <c r="B25" s="18"/>
      <c r="C25" s="18"/>
      <c r="D25" s="18"/>
      <c r="E25" s="18"/>
      <c r="F25" s="18"/>
      <c r="G25" s="18"/>
      <c r="H25" s="19">
        <v>100</v>
      </c>
      <c r="I25" s="25">
        <f>SUM(I13:I24)+K6</f>
        <v>100</v>
      </c>
      <c r="J25" s="12" t="s">
        <v>92</v>
      </c>
      <c r="K25" s="12"/>
    </row>
    <row r="26" ht="17.45" hidden="1" customHeight="1" spans="1:11">
      <c r="A26" s="20"/>
      <c r="B26" s="20"/>
      <c r="C26" s="20"/>
      <c r="D26" s="20"/>
      <c r="E26" s="20"/>
      <c r="F26" s="20"/>
      <c r="G26" s="21"/>
      <c r="H26" s="21"/>
      <c r="I26" s="26"/>
      <c r="J26" s="26"/>
      <c r="K26" s="27"/>
    </row>
    <row r="27" spans="1:11">
      <c r="A27" s="22" t="s">
        <v>159</v>
      </c>
      <c r="B27" s="23" t="s">
        <v>160</v>
      </c>
      <c r="C27" s="23"/>
      <c r="D27" s="23"/>
      <c r="E27" s="23"/>
      <c r="F27" s="23"/>
      <c r="G27" s="23"/>
      <c r="H27" s="23"/>
      <c r="I27" s="23"/>
      <c r="J27" s="23"/>
      <c r="K27" s="23"/>
    </row>
  </sheetData>
  <mergeCells count="6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D20:E20"/>
    <mergeCell ref="J20:K20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10:A11"/>
    <mergeCell ref="A13:A15"/>
    <mergeCell ref="A16:A18"/>
    <mergeCell ref="A19:A22"/>
    <mergeCell ref="B20:C21"/>
  </mergeCells>
  <printOptions horizontalCentered="1"/>
  <pageMargins left="0.314583333333333" right="0.314583333333333" top="0.747916666666667" bottom="0.747916666666667" header="0.314583333333333" footer="0.314583333333333"/>
  <pageSetup paperSize="9" scale="7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zoomScale="80" zoomScaleNormal="80" topLeftCell="A11" workbookViewId="0">
      <selection activeCell="T13" sqref="T13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113</v>
      </c>
      <c r="B2" s="4" t="s">
        <v>161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115</v>
      </c>
      <c r="B3" s="4" t="s">
        <v>109</v>
      </c>
      <c r="C3" s="4"/>
      <c r="D3" s="4"/>
      <c r="E3" s="4" t="s">
        <v>116</v>
      </c>
      <c r="F3" s="4" t="s">
        <v>7</v>
      </c>
      <c r="G3" s="4"/>
      <c r="H3" s="4"/>
      <c r="I3" s="4"/>
      <c r="J3" s="4"/>
      <c r="K3" s="4"/>
    </row>
    <row r="4" ht="21" customHeight="1" spans="1:11">
      <c r="A4" s="4" t="s">
        <v>98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117</v>
      </c>
      <c r="D5" s="4" t="s">
        <v>11</v>
      </c>
      <c r="E5" s="4"/>
      <c r="F5" s="4" t="s">
        <v>118</v>
      </c>
      <c r="G5" s="4"/>
      <c r="H5" s="4" t="s">
        <v>119</v>
      </c>
      <c r="I5" s="4" t="s">
        <v>14</v>
      </c>
      <c r="J5" s="4"/>
      <c r="K5" s="4" t="s">
        <v>15</v>
      </c>
    </row>
    <row r="6" ht="27" customHeight="1" spans="1:11">
      <c r="A6" s="4" t="s">
        <v>120</v>
      </c>
      <c r="B6" s="4"/>
      <c r="C6" s="6">
        <v>66</v>
      </c>
      <c r="D6" s="6">
        <v>66</v>
      </c>
      <c r="E6" s="6"/>
      <c r="F6" s="6">
        <v>66</v>
      </c>
      <c r="G6" s="6"/>
      <c r="H6" s="28">
        <f>F6/D6</f>
        <v>1</v>
      </c>
      <c r="I6" s="4" t="s">
        <v>17</v>
      </c>
      <c r="J6" s="4"/>
      <c r="K6" s="4" t="s">
        <v>17</v>
      </c>
    </row>
    <row r="7" ht="27" customHeight="1" spans="1:11">
      <c r="A7" s="4" t="s">
        <v>121</v>
      </c>
      <c r="B7" s="4"/>
      <c r="C7" s="6">
        <v>66</v>
      </c>
      <c r="D7" s="6">
        <v>66</v>
      </c>
      <c r="E7" s="6"/>
      <c r="F7" s="6">
        <v>66</v>
      </c>
      <c r="G7" s="6"/>
      <c r="H7" s="28">
        <f>F7/D7</f>
        <v>1</v>
      </c>
      <c r="I7" s="4" t="s">
        <v>19</v>
      </c>
      <c r="J7" s="4"/>
      <c r="K7" s="4"/>
    </row>
    <row r="8" ht="27" customHeight="1" spans="1:11">
      <c r="A8" s="4" t="s">
        <v>122</v>
      </c>
      <c r="B8" s="4"/>
      <c r="C8" s="4" t="s">
        <v>43</v>
      </c>
      <c r="D8" s="4" t="s">
        <v>43</v>
      </c>
      <c r="E8" s="4"/>
      <c r="F8" s="4" t="s">
        <v>43</v>
      </c>
      <c r="G8" s="4"/>
      <c r="H8" s="4">
        <v>0</v>
      </c>
      <c r="I8" s="4" t="s">
        <v>19</v>
      </c>
      <c r="J8" s="4"/>
      <c r="K8" s="4"/>
    </row>
    <row r="9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4"/>
    </row>
    <row r="10" ht="24" customHeight="1" spans="1:11">
      <c r="A10" s="9" t="s">
        <v>123</v>
      </c>
      <c r="B10" s="9" t="s">
        <v>23</v>
      </c>
      <c r="C10" s="9"/>
      <c r="D10" s="9"/>
      <c r="E10" s="9"/>
      <c r="F10" s="9" t="s">
        <v>124</v>
      </c>
      <c r="G10" s="9"/>
      <c r="H10" s="9"/>
      <c r="I10" s="9"/>
      <c r="J10" s="9"/>
      <c r="K10" s="9"/>
    </row>
    <row r="11" ht="98.45" customHeight="1" spans="1:11">
      <c r="A11" s="9"/>
      <c r="B11" s="10" t="s">
        <v>162</v>
      </c>
      <c r="C11" s="10"/>
      <c r="D11" s="10"/>
      <c r="E11" s="10"/>
      <c r="F11" s="10" t="s">
        <v>163</v>
      </c>
      <c r="G11" s="10"/>
      <c r="H11" s="10"/>
      <c r="I11" s="10"/>
      <c r="J11" s="10"/>
      <c r="K11" s="10"/>
    </row>
    <row r="12" ht="24" customHeight="1" spans="1:11">
      <c r="A12" s="11" t="s">
        <v>33</v>
      </c>
      <c r="B12" s="11" t="s">
        <v>34</v>
      </c>
      <c r="C12" s="11"/>
      <c r="D12" s="11" t="s">
        <v>35</v>
      </c>
      <c r="E12" s="11"/>
      <c r="F12" s="11" t="s">
        <v>36</v>
      </c>
      <c r="G12" s="11" t="s">
        <v>37</v>
      </c>
      <c r="H12" s="11" t="s">
        <v>127</v>
      </c>
      <c r="I12" s="11" t="s">
        <v>128</v>
      </c>
      <c r="J12" s="11" t="s">
        <v>129</v>
      </c>
      <c r="K12" s="11"/>
    </row>
    <row r="13" ht="27" customHeight="1" spans="1:11">
      <c r="A13" s="12" t="s">
        <v>130</v>
      </c>
      <c r="B13" s="13" t="s">
        <v>131</v>
      </c>
      <c r="C13" s="13"/>
      <c r="D13" s="14" t="s">
        <v>164</v>
      </c>
      <c r="E13" s="14"/>
      <c r="F13" s="13" t="s">
        <v>165</v>
      </c>
      <c r="G13" s="15">
        <v>1</v>
      </c>
      <c r="H13" s="16">
        <v>20</v>
      </c>
      <c r="I13" s="16">
        <v>20</v>
      </c>
      <c r="J13" s="14" t="s">
        <v>43</v>
      </c>
      <c r="K13" s="14"/>
    </row>
    <row r="14" ht="27" customHeight="1" spans="1:11">
      <c r="A14" s="12" t="s">
        <v>130</v>
      </c>
      <c r="B14" s="13" t="s">
        <v>134</v>
      </c>
      <c r="C14" s="13"/>
      <c r="D14" s="14" t="s">
        <v>43</v>
      </c>
      <c r="E14" s="14"/>
      <c r="F14" s="13" t="s">
        <v>43</v>
      </c>
      <c r="G14" s="13" t="s">
        <v>43</v>
      </c>
      <c r="H14" s="13" t="s">
        <v>43</v>
      </c>
      <c r="I14" s="13" t="s">
        <v>43</v>
      </c>
      <c r="J14" s="14" t="s">
        <v>43</v>
      </c>
      <c r="K14" s="14"/>
    </row>
    <row r="15" ht="27" customHeight="1" spans="1:11">
      <c r="A15" s="12" t="s">
        <v>130</v>
      </c>
      <c r="B15" s="13" t="s">
        <v>135</v>
      </c>
      <c r="C15" s="13"/>
      <c r="D15" s="14" t="s">
        <v>43</v>
      </c>
      <c r="E15" s="14"/>
      <c r="F15" s="13" t="s">
        <v>43</v>
      </c>
      <c r="G15" s="13" t="s">
        <v>43</v>
      </c>
      <c r="H15" s="13" t="s">
        <v>43</v>
      </c>
      <c r="I15" s="13" t="s">
        <v>43</v>
      </c>
      <c r="J15" s="14" t="s">
        <v>43</v>
      </c>
      <c r="K15" s="14"/>
    </row>
    <row r="16" ht="27" customHeight="1" spans="1:11">
      <c r="A16" s="12" t="s">
        <v>136</v>
      </c>
      <c r="B16" s="13" t="s">
        <v>137</v>
      </c>
      <c r="C16" s="13"/>
      <c r="D16" s="14" t="s">
        <v>166</v>
      </c>
      <c r="E16" s="14"/>
      <c r="F16" s="13" t="s">
        <v>167</v>
      </c>
      <c r="G16" s="13" t="s">
        <v>168</v>
      </c>
      <c r="H16" s="16">
        <v>4.44</v>
      </c>
      <c r="I16" s="16">
        <v>4.44</v>
      </c>
      <c r="J16" s="14" t="s">
        <v>43</v>
      </c>
      <c r="K16" s="14"/>
    </row>
    <row r="17" ht="27" customHeight="1" spans="1:11">
      <c r="A17" s="12" t="s">
        <v>136</v>
      </c>
      <c r="B17" s="13" t="s">
        <v>137</v>
      </c>
      <c r="C17" s="13"/>
      <c r="D17" s="14" t="s">
        <v>169</v>
      </c>
      <c r="E17" s="14"/>
      <c r="F17" s="13" t="s">
        <v>170</v>
      </c>
      <c r="G17" s="13" t="s">
        <v>171</v>
      </c>
      <c r="H17" s="16">
        <v>4.48</v>
      </c>
      <c r="I17" s="16">
        <v>4.48</v>
      </c>
      <c r="J17" s="14" t="s">
        <v>43</v>
      </c>
      <c r="K17" s="14"/>
    </row>
    <row r="18" ht="27" customHeight="1" spans="1:11">
      <c r="A18" s="12" t="s">
        <v>136</v>
      </c>
      <c r="B18" s="13" t="s">
        <v>137</v>
      </c>
      <c r="C18" s="13"/>
      <c r="D18" s="14" t="s">
        <v>172</v>
      </c>
      <c r="E18" s="14"/>
      <c r="F18" s="13" t="s">
        <v>165</v>
      </c>
      <c r="G18" s="15">
        <v>1</v>
      </c>
      <c r="H18" s="16">
        <v>4.44</v>
      </c>
      <c r="I18" s="16">
        <v>4.44</v>
      </c>
      <c r="J18" s="14" t="s">
        <v>43</v>
      </c>
      <c r="K18" s="14"/>
    </row>
    <row r="19" ht="27" customHeight="1" spans="1:11">
      <c r="A19" s="12" t="s">
        <v>136</v>
      </c>
      <c r="B19" s="13" t="s">
        <v>141</v>
      </c>
      <c r="C19" s="13"/>
      <c r="D19" s="14" t="s">
        <v>173</v>
      </c>
      <c r="E19" s="14"/>
      <c r="F19" s="13" t="s">
        <v>42</v>
      </c>
      <c r="G19" s="15">
        <v>1</v>
      </c>
      <c r="H19" s="16">
        <v>4.44</v>
      </c>
      <c r="I19" s="16">
        <v>4.44</v>
      </c>
      <c r="J19" s="14" t="s">
        <v>43</v>
      </c>
      <c r="K19" s="14"/>
    </row>
    <row r="20" ht="27" customHeight="1" spans="1:11">
      <c r="A20" s="12" t="s">
        <v>136</v>
      </c>
      <c r="B20" s="13" t="s">
        <v>141</v>
      </c>
      <c r="C20" s="13"/>
      <c r="D20" s="14" t="s">
        <v>174</v>
      </c>
      <c r="E20" s="14"/>
      <c r="F20" s="13" t="s">
        <v>42</v>
      </c>
      <c r="G20" s="15">
        <v>1</v>
      </c>
      <c r="H20" s="16">
        <v>4.44</v>
      </c>
      <c r="I20" s="16">
        <v>4.44</v>
      </c>
      <c r="J20" s="14" t="s">
        <v>43</v>
      </c>
      <c r="K20" s="14"/>
    </row>
    <row r="21" ht="27" customHeight="1" spans="1:11">
      <c r="A21" s="12" t="s">
        <v>136</v>
      </c>
      <c r="B21" s="13" t="s">
        <v>141</v>
      </c>
      <c r="C21" s="13"/>
      <c r="D21" s="14" t="s">
        <v>175</v>
      </c>
      <c r="E21" s="14"/>
      <c r="F21" s="13" t="s">
        <v>42</v>
      </c>
      <c r="G21" s="15">
        <v>1</v>
      </c>
      <c r="H21" s="16">
        <v>4.44</v>
      </c>
      <c r="I21" s="16">
        <v>4.44</v>
      </c>
      <c r="J21" s="14" t="s">
        <v>43</v>
      </c>
      <c r="K21" s="14"/>
    </row>
    <row r="22" ht="27" customHeight="1" spans="1:11">
      <c r="A22" s="12" t="s">
        <v>136</v>
      </c>
      <c r="B22" s="13" t="s">
        <v>144</v>
      </c>
      <c r="C22" s="13"/>
      <c r="D22" s="14" t="s">
        <v>176</v>
      </c>
      <c r="E22" s="14"/>
      <c r="F22" s="13" t="s">
        <v>146</v>
      </c>
      <c r="G22" s="15">
        <v>1</v>
      </c>
      <c r="H22" s="16">
        <v>4.44</v>
      </c>
      <c r="I22" s="16">
        <v>4.44</v>
      </c>
      <c r="J22" s="14" t="s">
        <v>43</v>
      </c>
      <c r="K22" s="14"/>
    </row>
    <row r="23" ht="27" customHeight="1" spans="1:11">
      <c r="A23" s="12" t="s">
        <v>136</v>
      </c>
      <c r="B23" s="13" t="s">
        <v>144</v>
      </c>
      <c r="C23" s="13"/>
      <c r="D23" s="14" t="s">
        <v>177</v>
      </c>
      <c r="E23" s="14"/>
      <c r="F23" s="13" t="s">
        <v>146</v>
      </c>
      <c r="G23" s="15">
        <v>1</v>
      </c>
      <c r="H23" s="16">
        <v>4.44</v>
      </c>
      <c r="I23" s="16">
        <v>4.44</v>
      </c>
      <c r="J23" s="14" t="s">
        <v>43</v>
      </c>
      <c r="K23" s="14"/>
    </row>
    <row r="24" ht="27" customHeight="1" spans="1:11">
      <c r="A24" s="12" t="s">
        <v>136</v>
      </c>
      <c r="B24" s="13" t="s">
        <v>144</v>
      </c>
      <c r="C24" s="13"/>
      <c r="D24" s="14" t="s">
        <v>178</v>
      </c>
      <c r="E24" s="14"/>
      <c r="F24" s="13" t="s">
        <v>146</v>
      </c>
      <c r="G24" s="15">
        <v>1</v>
      </c>
      <c r="H24" s="16">
        <v>4.44</v>
      </c>
      <c r="I24" s="16">
        <v>4.44</v>
      </c>
      <c r="J24" s="14" t="s">
        <v>43</v>
      </c>
      <c r="K24" s="14"/>
    </row>
    <row r="25" ht="27" customHeight="1" spans="1:11">
      <c r="A25" s="12" t="s">
        <v>147</v>
      </c>
      <c r="B25" s="13" t="s">
        <v>148</v>
      </c>
      <c r="C25" s="13"/>
      <c r="D25" s="14" t="s">
        <v>43</v>
      </c>
      <c r="E25" s="14"/>
      <c r="F25" s="13" t="s">
        <v>43</v>
      </c>
      <c r="G25" s="13" t="s">
        <v>43</v>
      </c>
      <c r="H25" s="13" t="s">
        <v>43</v>
      </c>
      <c r="I25" s="13" t="s">
        <v>43</v>
      </c>
      <c r="J25" s="14" t="s">
        <v>43</v>
      </c>
      <c r="K25" s="14"/>
    </row>
    <row r="26" ht="27" customHeight="1" spans="1:11">
      <c r="A26" s="12" t="s">
        <v>147</v>
      </c>
      <c r="B26" s="13" t="s">
        <v>149</v>
      </c>
      <c r="C26" s="13"/>
      <c r="D26" s="14" t="s">
        <v>179</v>
      </c>
      <c r="E26" s="14"/>
      <c r="F26" s="13" t="s">
        <v>153</v>
      </c>
      <c r="G26" s="15">
        <v>1</v>
      </c>
      <c r="H26" s="16">
        <v>20</v>
      </c>
      <c r="I26" s="16">
        <v>20</v>
      </c>
      <c r="J26" s="14" t="s">
        <v>43</v>
      </c>
      <c r="K26" s="14"/>
    </row>
    <row r="27" ht="27" customHeight="1" spans="1:11">
      <c r="A27" s="12" t="s">
        <v>147</v>
      </c>
      <c r="B27" s="13" t="s">
        <v>154</v>
      </c>
      <c r="C27" s="13"/>
      <c r="D27" s="14" t="s">
        <v>43</v>
      </c>
      <c r="E27" s="14"/>
      <c r="F27" s="13" t="s">
        <v>43</v>
      </c>
      <c r="G27" s="13" t="s">
        <v>43</v>
      </c>
      <c r="H27" s="13" t="s">
        <v>43</v>
      </c>
      <c r="I27" s="13" t="s">
        <v>43</v>
      </c>
      <c r="J27" s="14" t="s">
        <v>43</v>
      </c>
      <c r="K27" s="14"/>
    </row>
    <row r="28" ht="27" customHeight="1" spans="1:11">
      <c r="A28" s="12" t="s">
        <v>155</v>
      </c>
      <c r="B28" s="13" t="s">
        <v>156</v>
      </c>
      <c r="C28" s="13"/>
      <c r="D28" s="14" t="s">
        <v>180</v>
      </c>
      <c r="E28" s="14"/>
      <c r="F28" s="13" t="s">
        <v>165</v>
      </c>
      <c r="G28" s="15">
        <v>0.95</v>
      </c>
      <c r="H28" s="16">
        <v>5</v>
      </c>
      <c r="I28" s="16">
        <v>5</v>
      </c>
      <c r="J28" s="14" t="s">
        <v>43</v>
      </c>
      <c r="K28" s="14"/>
    </row>
    <row r="29" ht="27" customHeight="1" spans="1:11">
      <c r="A29" s="12" t="s">
        <v>155</v>
      </c>
      <c r="B29" s="13" t="s">
        <v>156</v>
      </c>
      <c r="C29" s="13"/>
      <c r="D29" s="14" t="s">
        <v>181</v>
      </c>
      <c r="E29" s="14"/>
      <c r="F29" s="13" t="s">
        <v>165</v>
      </c>
      <c r="G29" s="15">
        <v>0.98</v>
      </c>
      <c r="H29" s="16">
        <v>5</v>
      </c>
      <c r="I29" s="16">
        <v>5</v>
      </c>
      <c r="J29" s="14" t="s">
        <v>43</v>
      </c>
      <c r="K29" s="14"/>
    </row>
    <row r="30" ht="12" hidden="1" customHeight="1" spans="1:11">
      <c r="A30" s="13"/>
      <c r="B30" s="13"/>
      <c r="C30" s="13"/>
      <c r="D30" s="14"/>
      <c r="E30" s="13"/>
      <c r="F30" s="13"/>
      <c r="G30" s="13"/>
      <c r="H30" s="13"/>
      <c r="I30" s="13"/>
      <c r="J30" s="13"/>
      <c r="K30" s="14"/>
    </row>
    <row r="31" ht="21" customHeight="1" spans="1:11">
      <c r="A31" s="18" t="s">
        <v>158</v>
      </c>
      <c r="B31" s="18"/>
      <c r="C31" s="18"/>
      <c r="D31" s="18"/>
      <c r="E31" s="18"/>
      <c r="F31" s="18"/>
      <c r="G31" s="18"/>
      <c r="H31" s="19">
        <v>100</v>
      </c>
      <c r="I31" s="25">
        <f>SUM(I13:I30)+K6</f>
        <v>100</v>
      </c>
      <c r="J31" s="12" t="s">
        <v>92</v>
      </c>
      <c r="K31" s="12"/>
    </row>
    <row r="32" ht="17.45" hidden="1" customHeight="1" spans="1:11">
      <c r="A32" s="18"/>
      <c r="B32" s="18"/>
      <c r="C32" s="18"/>
      <c r="D32" s="18"/>
      <c r="E32" s="18"/>
      <c r="F32" s="18"/>
      <c r="G32" s="29"/>
      <c r="H32" s="29"/>
      <c r="I32" s="33"/>
      <c r="J32" s="33"/>
      <c r="K32" s="34"/>
    </row>
    <row r="33" spans="1:11">
      <c r="A33" s="30" t="s">
        <v>159</v>
      </c>
      <c r="B33" s="31" t="s">
        <v>160</v>
      </c>
      <c r="C33" s="31"/>
      <c r="D33" s="31"/>
      <c r="E33" s="31"/>
      <c r="F33" s="31"/>
      <c r="G33" s="31"/>
      <c r="H33" s="31"/>
      <c r="I33" s="31"/>
      <c r="J33" s="31"/>
      <c r="K33" s="31"/>
    </row>
    <row r="34" spans="1:1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</mergeCells>
  <printOptions horizontalCentered="1"/>
  <pageMargins left="0.314583333333333" right="0.314583333333333" top="0.747916666666667" bottom="0.747916666666667" header="0.314583333333333" footer="0.314583333333333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80" zoomScaleNormal="80" topLeftCell="A25" workbookViewId="0">
      <selection activeCell="D28" sqref="D28:E28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113</v>
      </c>
      <c r="B2" s="4" t="s">
        <v>182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115</v>
      </c>
      <c r="B3" s="4" t="s">
        <v>109</v>
      </c>
      <c r="C3" s="4"/>
      <c r="D3" s="4"/>
      <c r="E3" s="4" t="s">
        <v>116</v>
      </c>
      <c r="F3" s="4" t="s">
        <v>7</v>
      </c>
      <c r="G3" s="4"/>
      <c r="H3" s="4"/>
      <c r="I3" s="4"/>
      <c r="J3" s="4"/>
      <c r="K3" s="4"/>
    </row>
    <row r="4" ht="21" customHeight="1" spans="1:11">
      <c r="A4" s="4" t="s">
        <v>98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117</v>
      </c>
      <c r="D5" s="4" t="s">
        <v>11</v>
      </c>
      <c r="E5" s="4"/>
      <c r="F5" s="4" t="s">
        <v>118</v>
      </c>
      <c r="G5" s="4"/>
      <c r="H5" s="4" t="s">
        <v>119</v>
      </c>
      <c r="I5" s="4" t="s">
        <v>14</v>
      </c>
      <c r="J5" s="4"/>
      <c r="K5" s="4" t="s">
        <v>15</v>
      </c>
    </row>
    <row r="6" ht="27" customHeight="1" spans="1:11">
      <c r="A6" s="4" t="s">
        <v>120</v>
      </c>
      <c r="B6" s="4"/>
      <c r="C6" s="6">
        <f>C7</f>
        <v>335</v>
      </c>
      <c r="D6" s="6">
        <f>D7</f>
        <v>335</v>
      </c>
      <c r="E6" s="6"/>
      <c r="F6" s="6">
        <f>F7</f>
        <v>335</v>
      </c>
      <c r="G6" s="6"/>
      <c r="H6" s="7">
        <f>F6/D6</f>
        <v>1</v>
      </c>
      <c r="I6" s="4" t="s">
        <v>17</v>
      </c>
      <c r="J6" s="4"/>
      <c r="K6" s="4">
        <v>10</v>
      </c>
    </row>
    <row r="7" ht="27" customHeight="1" spans="1:11">
      <c r="A7" s="4" t="s">
        <v>121</v>
      </c>
      <c r="B7" s="4"/>
      <c r="C7" s="6">
        <v>335</v>
      </c>
      <c r="D7" s="6">
        <v>335</v>
      </c>
      <c r="E7" s="6"/>
      <c r="F7" s="6">
        <v>335</v>
      </c>
      <c r="G7" s="6"/>
      <c r="H7" s="7">
        <f>F7/D7</f>
        <v>1</v>
      </c>
      <c r="I7" s="4" t="s">
        <v>19</v>
      </c>
      <c r="J7" s="4"/>
      <c r="K7" s="4"/>
    </row>
    <row r="8" ht="27" customHeight="1" spans="1:11">
      <c r="A8" s="4" t="s">
        <v>122</v>
      </c>
      <c r="B8" s="4"/>
      <c r="C8" s="4" t="s">
        <v>43</v>
      </c>
      <c r="D8" s="4" t="s">
        <v>43</v>
      </c>
      <c r="E8" s="4"/>
      <c r="F8" s="4" t="s">
        <v>43</v>
      </c>
      <c r="G8" s="4"/>
      <c r="H8" s="4"/>
      <c r="I8" s="4" t="s">
        <v>19</v>
      </c>
      <c r="J8" s="4"/>
      <c r="K8" s="4"/>
    </row>
    <row r="9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4"/>
    </row>
    <row r="10" ht="24" customHeight="1" spans="1:11">
      <c r="A10" s="9" t="s">
        <v>123</v>
      </c>
      <c r="B10" s="9" t="s">
        <v>23</v>
      </c>
      <c r="C10" s="9"/>
      <c r="D10" s="9"/>
      <c r="E10" s="9"/>
      <c r="F10" s="9" t="s">
        <v>124</v>
      </c>
      <c r="G10" s="9"/>
      <c r="H10" s="9"/>
      <c r="I10" s="9"/>
      <c r="J10" s="9"/>
      <c r="K10" s="9"/>
    </row>
    <row r="11" ht="98.45" customHeight="1" spans="1:11">
      <c r="A11" s="9"/>
      <c r="B11" s="10" t="s">
        <v>183</v>
      </c>
      <c r="C11" s="10"/>
      <c r="D11" s="10"/>
      <c r="E11" s="10"/>
      <c r="F11" s="10" t="s">
        <v>184</v>
      </c>
      <c r="G11" s="10"/>
      <c r="H11" s="10"/>
      <c r="I11" s="10"/>
      <c r="J11" s="10"/>
      <c r="K11" s="10"/>
    </row>
    <row r="12" ht="24" customHeight="1" spans="1:11">
      <c r="A12" s="11" t="s">
        <v>33</v>
      </c>
      <c r="B12" s="11" t="s">
        <v>34</v>
      </c>
      <c r="C12" s="11"/>
      <c r="D12" s="11" t="s">
        <v>35</v>
      </c>
      <c r="E12" s="11"/>
      <c r="F12" s="11" t="s">
        <v>36</v>
      </c>
      <c r="G12" s="11" t="s">
        <v>37</v>
      </c>
      <c r="H12" s="11" t="s">
        <v>127</v>
      </c>
      <c r="I12" s="11" t="s">
        <v>128</v>
      </c>
      <c r="J12" s="11" t="s">
        <v>129</v>
      </c>
      <c r="K12" s="11"/>
    </row>
    <row r="13" ht="27" customHeight="1" spans="1:11">
      <c r="A13" s="12" t="s">
        <v>130</v>
      </c>
      <c r="B13" s="13" t="s">
        <v>131</v>
      </c>
      <c r="C13" s="13"/>
      <c r="D13" s="14" t="s">
        <v>132</v>
      </c>
      <c r="E13" s="14"/>
      <c r="F13" s="13" t="s">
        <v>185</v>
      </c>
      <c r="G13" s="15">
        <v>1</v>
      </c>
      <c r="H13" s="16">
        <v>20</v>
      </c>
      <c r="I13" s="16">
        <v>20</v>
      </c>
      <c r="J13" s="14" t="s">
        <v>43</v>
      </c>
      <c r="K13" s="14"/>
    </row>
    <row r="14" ht="27" customHeight="1" spans="1:11">
      <c r="A14" s="12" t="s">
        <v>130</v>
      </c>
      <c r="B14" s="13" t="s">
        <v>134</v>
      </c>
      <c r="C14" s="13"/>
      <c r="D14" s="14" t="s">
        <v>43</v>
      </c>
      <c r="E14" s="14"/>
      <c r="F14" s="13" t="s">
        <v>43</v>
      </c>
      <c r="G14" s="13" t="s">
        <v>43</v>
      </c>
      <c r="H14" s="13" t="s">
        <v>43</v>
      </c>
      <c r="I14" s="13" t="s">
        <v>43</v>
      </c>
      <c r="J14" s="14" t="s">
        <v>43</v>
      </c>
      <c r="K14" s="14"/>
    </row>
    <row r="15" ht="27" customHeight="1" spans="1:11">
      <c r="A15" s="12" t="s">
        <v>130</v>
      </c>
      <c r="B15" s="13" t="s">
        <v>135</v>
      </c>
      <c r="C15" s="13"/>
      <c r="D15" s="14" t="s">
        <v>43</v>
      </c>
      <c r="E15" s="14"/>
      <c r="F15" s="13" t="s">
        <v>43</v>
      </c>
      <c r="G15" s="13" t="s">
        <v>43</v>
      </c>
      <c r="H15" s="13" t="s">
        <v>43</v>
      </c>
      <c r="I15" s="13" t="s">
        <v>43</v>
      </c>
      <c r="J15" s="14" t="s">
        <v>43</v>
      </c>
      <c r="K15" s="14"/>
    </row>
    <row r="16" ht="27" customHeight="1" spans="1:11">
      <c r="A16" s="12" t="s">
        <v>136</v>
      </c>
      <c r="B16" s="13" t="s">
        <v>137</v>
      </c>
      <c r="C16" s="13"/>
      <c r="D16" s="14" t="s">
        <v>186</v>
      </c>
      <c r="E16" s="14"/>
      <c r="F16" s="13" t="s">
        <v>165</v>
      </c>
      <c r="G16" s="17">
        <v>0.9918</v>
      </c>
      <c r="H16" s="16">
        <v>3.33</v>
      </c>
      <c r="I16" s="16">
        <v>3.33</v>
      </c>
      <c r="J16" s="14" t="s">
        <v>43</v>
      </c>
      <c r="K16" s="14"/>
    </row>
    <row r="17" ht="27" customHeight="1" spans="1:11">
      <c r="A17" s="12" t="s">
        <v>136</v>
      </c>
      <c r="B17" s="13" t="s">
        <v>137</v>
      </c>
      <c r="C17" s="13"/>
      <c r="D17" s="14" t="s">
        <v>187</v>
      </c>
      <c r="E17" s="14"/>
      <c r="F17" s="13" t="s">
        <v>188</v>
      </c>
      <c r="G17" s="13" t="s">
        <v>188</v>
      </c>
      <c r="H17" s="16">
        <v>3.33</v>
      </c>
      <c r="I17" s="16">
        <v>3.33</v>
      </c>
      <c r="J17" s="14" t="s">
        <v>43</v>
      </c>
      <c r="K17" s="14"/>
    </row>
    <row r="18" ht="27" customHeight="1" spans="1:11">
      <c r="A18" s="12" t="s">
        <v>136</v>
      </c>
      <c r="B18" s="13" t="s">
        <v>137</v>
      </c>
      <c r="C18" s="13"/>
      <c r="D18" s="14" t="s">
        <v>189</v>
      </c>
      <c r="E18" s="14"/>
      <c r="F18" s="13" t="s">
        <v>190</v>
      </c>
      <c r="G18" s="13" t="s">
        <v>190</v>
      </c>
      <c r="H18" s="16">
        <v>3.33</v>
      </c>
      <c r="I18" s="16">
        <v>3.33</v>
      </c>
      <c r="J18" s="14" t="s">
        <v>43</v>
      </c>
      <c r="K18" s="14"/>
    </row>
    <row r="19" ht="27" customHeight="1" spans="1:11">
      <c r="A19" s="12" t="s">
        <v>136</v>
      </c>
      <c r="B19" s="13" t="s">
        <v>137</v>
      </c>
      <c r="C19" s="13"/>
      <c r="D19" s="14" t="s">
        <v>191</v>
      </c>
      <c r="E19" s="14"/>
      <c r="F19" s="15">
        <v>1</v>
      </c>
      <c r="G19" s="15">
        <v>1</v>
      </c>
      <c r="H19" s="16">
        <v>3.37</v>
      </c>
      <c r="I19" s="16">
        <v>3.37</v>
      </c>
      <c r="J19" s="14" t="s">
        <v>43</v>
      </c>
      <c r="K19" s="14"/>
    </row>
    <row r="20" ht="27" customHeight="1" spans="1:11">
      <c r="A20" s="12" t="s">
        <v>136</v>
      </c>
      <c r="B20" s="13" t="s">
        <v>141</v>
      </c>
      <c r="C20" s="13"/>
      <c r="D20" s="14" t="s">
        <v>192</v>
      </c>
      <c r="E20" s="14"/>
      <c r="F20" s="15">
        <v>1</v>
      </c>
      <c r="G20" s="15">
        <v>1</v>
      </c>
      <c r="H20" s="16">
        <v>3.33</v>
      </c>
      <c r="I20" s="16">
        <v>3.33</v>
      </c>
      <c r="J20" s="14" t="s">
        <v>43</v>
      </c>
      <c r="K20" s="14"/>
    </row>
    <row r="21" ht="27" customHeight="1" spans="1:11">
      <c r="A21" s="12" t="s">
        <v>136</v>
      </c>
      <c r="B21" s="13" t="s">
        <v>141</v>
      </c>
      <c r="C21" s="13"/>
      <c r="D21" s="14" t="s">
        <v>193</v>
      </c>
      <c r="E21" s="14"/>
      <c r="F21" s="15">
        <v>1</v>
      </c>
      <c r="G21" s="15">
        <v>1</v>
      </c>
      <c r="H21" s="16">
        <v>3.33</v>
      </c>
      <c r="I21" s="16">
        <v>3.33</v>
      </c>
      <c r="J21" s="14" t="s">
        <v>43</v>
      </c>
      <c r="K21" s="14"/>
    </row>
    <row r="22" ht="27" customHeight="1" spans="1:11">
      <c r="A22" s="12" t="s">
        <v>136</v>
      </c>
      <c r="B22" s="13" t="s">
        <v>141</v>
      </c>
      <c r="C22" s="13"/>
      <c r="D22" s="14" t="s">
        <v>194</v>
      </c>
      <c r="E22" s="14"/>
      <c r="F22" s="15">
        <v>1</v>
      </c>
      <c r="G22" s="15">
        <v>1</v>
      </c>
      <c r="H22" s="16">
        <v>3.33</v>
      </c>
      <c r="I22" s="16">
        <v>3.33</v>
      </c>
      <c r="J22" s="14" t="s">
        <v>43</v>
      </c>
      <c r="K22" s="14"/>
    </row>
    <row r="23" ht="27" customHeight="1" spans="1:11">
      <c r="A23" s="12" t="s">
        <v>136</v>
      </c>
      <c r="B23" s="13" t="s">
        <v>141</v>
      </c>
      <c r="C23" s="13"/>
      <c r="D23" s="14" t="s">
        <v>195</v>
      </c>
      <c r="E23" s="14"/>
      <c r="F23" s="13" t="s">
        <v>165</v>
      </c>
      <c r="G23" s="15">
        <v>0.91</v>
      </c>
      <c r="H23" s="16">
        <v>3.33</v>
      </c>
      <c r="I23" s="16">
        <v>3.33</v>
      </c>
      <c r="J23" s="14" t="s">
        <v>43</v>
      </c>
      <c r="K23" s="14"/>
    </row>
    <row r="24" ht="27" customHeight="1" spans="1:11">
      <c r="A24" s="12" t="s">
        <v>136</v>
      </c>
      <c r="B24" s="13" t="s">
        <v>144</v>
      </c>
      <c r="C24" s="13"/>
      <c r="D24" s="14" t="s">
        <v>196</v>
      </c>
      <c r="E24" s="14"/>
      <c r="F24" s="15">
        <v>1</v>
      </c>
      <c r="G24" s="15">
        <v>1</v>
      </c>
      <c r="H24" s="16">
        <v>3.33</v>
      </c>
      <c r="I24" s="16">
        <v>3.33</v>
      </c>
      <c r="J24" s="14" t="s">
        <v>43</v>
      </c>
      <c r="K24" s="14"/>
    </row>
    <row r="25" ht="27" customHeight="1" spans="1:11">
      <c r="A25" s="12" t="s">
        <v>136</v>
      </c>
      <c r="B25" s="13" t="s">
        <v>144</v>
      </c>
      <c r="C25" s="13"/>
      <c r="D25" s="14" t="s">
        <v>197</v>
      </c>
      <c r="E25" s="14"/>
      <c r="F25" s="13" t="s">
        <v>165</v>
      </c>
      <c r="G25" s="15">
        <v>0.97</v>
      </c>
      <c r="H25" s="16">
        <v>3.33</v>
      </c>
      <c r="I25" s="16">
        <v>3.33</v>
      </c>
      <c r="J25" s="14" t="s">
        <v>43</v>
      </c>
      <c r="K25" s="14"/>
    </row>
    <row r="26" ht="27" customHeight="1" spans="1:11">
      <c r="A26" s="12" t="s">
        <v>136</v>
      </c>
      <c r="B26" s="13" t="s">
        <v>144</v>
      </c>
      <c r="C26" s="13"/>
      <c r="D26" s="14" t="s">
        <v>198</v>
      </c>
      <c r="E26" s="14"/>
      <c r="F26" s="13" t="s">
        <v>146</v>
      </c>
      <c r="G26" s="15">
        <v>1</v>
      </c>
      <c r="H26" s="16">
        <v>3.33</v>
      </c>
      <c r="I26" s="16">
        <v>3.33</v>
      </c>
      <c r="J26" s="14" t="s">
        <v>43</v>
      </c>
      <c r="K26" s="14"/>
    </row>
    <row r="27" ht="27" customHeight="1" spans="1:11">
      <c r="A27" s="12" t="s">
        <v>136</v>
      </c>
      <c r="B27" s="13" t="s">
        <v>144</v>
      </c>
      <c r="C27" s="13"/>
      <c r="D27" s="14" t="s">
        <v>199</v>
      </c>
      <c r="E27" s="14"/>
      <c r="F27" s="13" t="s">
        <v>146</v>
      </c>
      <c r="G27" s="15">
        <v>1</v>
      </c>
      <c r="H27" s="16">
        <v>3.33</v>
      </c>
      <c r="I27" s="16">
        <v>3.33</v>
      </c>
      <c r="J27" s="14" t="s">
        <v>43</v>
      </c>
      <c r="K27" s="14"/>
    </row>
    <row r="28" ht="27" customHeight="1" spans="1:11">
      <c r="A28" s="12" t="s">
        <v>147</v>
      </c>
      <c r="B28" s="13" t="s">
        <v>148</v>
      </c>
      <c r="C28" s="13"/>
      <c r="D28" s="14" t="s">
        <v>200</v>
      </c>
      <c r="E28" s="14"/>
      <c r="F28" s="13" t="s">
        <v>201</v>
      </c>
      <c r="G28" s="15">
        <v>1</v>
      </c>
      <c r="H28" s="16">
        <v>5</v>
      </c>
      <c r="I28" s="16">
        <v>5</v>
      </c>
      <c r="J28" s="14" t="s">
        <v>43</v>
      </c>
      <c r="K28" s="14"/>
    </row>
    <row r="29" ht="27" customHeight="1" spans="1:11">
      <c r="A29" s="12" t="s">
        <v>147</v>
      </c>
      <c r="B29" s="13" t="s">
        <v>149</v>
      </c>
      <c r="C29" s="13"/>
      <c r="D29" s="14" t="s">
        <v>202</v>
      </c>
      <c r="E29" s="14"/>
      <c r="F29" s="13" t="s">
        <v>203</v>
      </c>
      <c r="G29" s="15">
        <v>1</v>
      </c>
      <c r="H29" s="16">
        <v>5</v>
      </c>
      <c r="I29" s="16">
        <v>5</v>
      </c>
      <c r="J29" s="14" t="s">
        <v>43</v>
      </c>
      <c r="K29" s="14"/>
    </row>
    <row r="30" ht="27" customHeight="1" spans="1:11">
      <c r="A30" s="12" t="s">
        <v>147</v>
      </c>
      <c r="B30" s="13" t="s">
        <v>149</v>
      </c>
      <c r="C30" s="13"/>
      <c r="D30" s="14" t="s">
        <v>179</v>
      </c>
      <c r="E30" s="14"/>
      <c r="F30" s="13" t="s">
        <v>153</v>
      </c>
      <c r="G30" s="15">
        <v>1</v>
      </c>
      <c r="H30" s="16">
        <v>5</v>
      </c>
      <c r="I30" s="16">
        <v>5</v>
      </c>
      <c r="J30" s="14" t="s">
        <v>43</v>
      </c>
      <c r="K30" s="14"/>
    </row>
    <row r="31" ht="27" customHeight="1" spans="1:11">
      <c r="A31" s="12" t="s">
        <v>147</v>
      </c>
      <c r="B31" s="13" t="s">
        <v>154</v>
      </c>
      <c r="C31" s="13"/>
      <c r="D31" s="14" t="s">
        <v>204</v>
      </c>
      <c r="E31" s="14"/>
      <c r="F31" s="13" t="s">
        <v>205</v>
      </c>
      <c r="G31" s="15">
        <v>1</v>
      </c>
      <c r="H31" s="16">
        <v>5</v>
      </c>
      <c r="I31" s="16">
        <v>5</v>
      </c>
      <c r="J31" s="14" t="s">
        <v>43</v>
      </c>
      <c r="K31" s="14"/>
    </row>
    <row r="32" ht="27" customHeight="1" spans="1:11">
      <c r="A32" s="12" t="s">
        <v>155</v>
      </c>
      <c r="B32" s="13" t="s">
        <v>156</v>
      </c>
      <c r="C32" s="13"/>
      <c r="D32" s="14" t="s">
        <v>206</v>
      </c>
      <c r="E32" s="14"/>
      <c r="F32" s="13" t="s">
        <v>165</v>
      </c>
      <c r="G32" s="15">
        <v>0.95</v>
      </c>
      <c r="H32" s="16">
        <v>5</v>
      </c>
      <c r="I32" s="13">
        <v>5</v>
      </c>
      <c r="J32" s="14" t="s">
        <v>43</v>
      </c>
      <c r="K32" s="14"/>
    </row>
    <row r="33" ht="27" customHeight="1" spans="1:11">
      <c r="A33" s="12" t="s">
        <v>155</v>
      </c>
      <c r="B33" s="13" t="s">
        <v>156</v>
      </c>
      <c r="C33" s="13"/>
      <c r="D33" s="14" t="s">
        <v>207</v>
      </c>
      <c r="E33" s="14"/>
      <c r="F33" s="13" t="s">
        <v>165</v>
      </c>
      <c r="G33" s="15">
        <v>0.98</v>
      </c>
      <c r="H33" s="16">
        <v>5</v>
      </c>
      <c r="I33" s="13">
        <v>5</v>
      </c>
      <c r="J33" s="14" t="s">
        <v>43</v>
      </c>
      <c r="K33" s="14"/>
    </row>
    <row r="34" ht="12" hidden="1" customHeight="1" spans="1:11">
      <c r="A34" s="13"/>
      <c r="B34" s="13"/>
      <c r="C34" s="13"/>
      <c r="D34" s="14"/>
      <c r="E34" s="13"/>
      <c r="F34" s="13"/>
      <c r="G34" s="13"/>
      <c r="H34" s="13"/>
      <c r="I34" s="13"/>
      <c r="J34" s="13"/>
      <c r="K34" s="14"/>
    </row>
    <row r="35" ht="21" customHeight="1" spans="1:11">
      <c r="A35" s="18" t="s">
        <v>158</v>
      </c>
      <c r="B35" s="18"/>
      <c r="C35" s="18"/>
      <c r="D35" s="18"/>
      <c r="E35" s="18"/>
      <c r="F35" s="18"/>
      <c r="G35" s="18"/>
      <c r="H35" s="19">
        <v>100</v>
      </c>
      <c r="I35" s="25">
        <f>SUM(I13:I34)+K6</f>
        <v>100</v>
      </c>
      <c r="J35" s="12" t="s">
        <v>92</v>
      </c>
      <c r="K35" s="12"/>
    </row>
    <row r="36" ht="17.45" hidden="1" customHeight="1" spans="1:11">
      <c r="A36" s="20"/>
      <c r="B36" s="20"/>
      <c r="C36" s="20"/>
      <c r="D36" s="20"/>
      <c r="E36" s="20"/>
      <c r="F36" s="20"/>
      <c r="G36" s="21"/>
      <c r="H36" s="21"/>
      <c r="I36" s="26"/>
      <c r="J36" s="26"/>
      <c r="K36" s="27"/>
    </row>
    <row r="37" spans="1:11">
      <c r="A37" s="22" t="s">
        <v>159</v>
      </c>
      <c r="B37" s="23" t="s">
        <v>160</v>
      </c>
      <c r="C37" s="23"/>
      <c r="D37" s="23"/>
      <c r="E37" s="23"/>
      <c r="F37" s="23"/>
      <c r="G37" s="23"/>
      <c r="H37" s="23"/>
      <c r="I37" s="23"/>
      <c r="J37" s="23"/>
      <c r="K37" s="23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rintOptions horizontalCentered="1"/>
  <pageMargins left="0.314583333333333" right="0.314583333333333" top="0.747916666666667" bottom="0.747916666666667" header="0.314583333333333" footer="0.31458333333333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省级部门（单位）整体支出目标绩效自评表</vt:lpstr>
      <vt:lpstr>部门预算项目支出绩效自评结果汇总表</vt:lpstr>
      <vt:lpstr>办公用房租赁费</vt:lpstr>
      <vt:lpstr>法庭运维费</vt:lpstr>
      <vt:lpstr>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甘肃臻审</dc:creator>
  <cp:lastModifiedBy>wps</cp:lastModifiedBy>
  <dcterms:created xsi:type="dcterms:W3CDTF">2024-03-01T02:25:00Z</dcterms:created>
  <cp:lastPrinted>2024-04-28T01:08:00Z</cp:lastPrinted>
  <dcterms:modified xsi:type="dcterms:W3CDTF">2024-08-09T01:04:25Z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54E6A6F260484677AC65316C93FC22D5_11</vt:lpwstr>
  </property>
  <property fmtid="{D5CDD505-2E9C-101B-9397-08002B2CF9AE}" pid="3" name="KSOProductBuildVer">
    <vt:lpwstr>2052-12.8.2.15091</vt:lpwstr>
  </property>
</Properties>
</file>