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989" activeTab="5"/>
  </bookViews>
  <sheets>
    <sheet name="封面" sheetId="10" r:id="rId1"/>
    <sheet name="目录" sheetId="14" r:id="rId2"/>
    <sheet name="省级部门（单位）整体支出绩效自评表" sheetId="4" r:id="rId3"/>
    <sheet name="部门预算项目支出绩效自评结果汇总表" sheetId="5" r:id="rId4"/>
    <sheet name="业务费" sheetId="15" r:id="rId5"/>
    <sheet name="法庭运维费" sheetId="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<sst xmlns="http://schemas.openxmlformats.org/spreadsheetml/2006/main" count="492" uniqueCount="218">
  <si>
    <t>附件1</t>
  </si>
  <si>
    <r>
      <rPr>
        <b/>
        <sz val="36"/>
        <color theme="1"/>
        <rFont val="宋体"/>
        <charset val="134"/>
        <scheme val="minor"/>
      </rPr>
      <t>2023年度省级预算执行情况绩效自评报表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</si>
  <si>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编报部门（单位公章）：华池县人民法院</t>
  </si>
  <si>
    <t xml:space="preserve">                                 编报日期：2024年3月</t>
  </si>
  <si>
    <t xml:space="preserve">                                 联系人及电话：       </t>
  </si>
  <si>
    <t>2023年度省级预算执行情况绩效自评报表目录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</si>
  <si>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</si>
  <si>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</si>
  <si>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</si>
  <si>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 1.业务费项目绩效自评表</t>
  </si>
  <si>
    <t xml:space="preserve">  2.法庭运维费项目绩效自评表</t>
  </si>
  <si>
    <t>2023年度部门（单位）整体支出绩效自评表</t>
  </si>
  <si>
    <t>部门（单位）名称</t>
  </si>
  <si>
    <t>华池县人民法院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</si>
  <si>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</si>
  <si>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</si>
  <si>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</si>
  <si>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</si>
  <si>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</si>
  <si>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</si>
  <si>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</si>
  <si>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</si>
  <si>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</si>
  <si>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10</t>
  </si>
  <si>
    <t>其中：基本支出</t>
  </si>
  <si>
    <t>-</t>
  </si>
  <si>
    <t>项目支出</t>
  </si>
  <si>
    <t>年度总体绩效目标
完成情况</t>
  </si>
  <si>
    <t>预期目标</t>
  </si>
  <si>
    <t>目标实际完成情况</t>
  </si>
  <si>
    <t>目标1：抓实抓好政治建设，把牢正确政治方向</t>
  </si>
  <si>
    <t>目标1完成情况：入扎实开展学习贯彻习近平新时代中国特色社会主义思想主题教育、“三抓三促”行动、“铸忠诚警魂”活动，切实增强拥护“两个确立”的思想自觉、政治自觉、行动自觉，牢固树立“四个意识”、坚定“四个自信”、做到“两个维护”。创建“党建+产业”“党建+营商”“党建+金融”“党建+普法”等多个支部联建载体，不断拓宽服务型、效能型党组织建设渠道，彰显社会责任，党建工作实现再跨越。</t>
  </si>
  <si>
    <t>目标2：抓实抓好职能发挥，积极服务中心大局</t>
  </si>
  <si>
    <t>目标2完成情况：深化帮扶，助推脱贫攻坚与乡村振兴有效衔接。投资近2万元，邀请专家培训、购买粉碎机、蘑菇种、消毒液等基本设施，鼎力扶持乔河乡齐庄子村发展平菇种植产业，使玉米芯变废为宝，带动全村种植平菇6000余棒，出菇2000余斤，初见收益，群众致富信心极大提升。投资2万余元为齐庄子村委会修建一站式便民服务台，改善服务环境，方便群众办事，受到一致好评。扎实开展“万名干警联万企”“百名干部帮百企”活动，35名干部助企纾困、帮办实事80余件。全年为困难企业减免缓诉讼费用55.43万元，审执结涉企案件1004件，执行到位3152.82万元，较好维护了企业合法权益。全年共受理涉金融纠纷诉讼案件540件，已结540件，审结率100%，申请执374件，执行清收到位1.22亿元。发出支付令20件，清收标的136.93万元，保障金融业持续健康发展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</si>
  <si>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</si>
  <si>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</si>
  <si>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</si>
  <si>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</si>
  <si>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</si>
  <si>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</si>
  <si>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</si>
  <si>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</si>
  <si>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</si>
  <si>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</si>
  <si>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/>
  </si>
  <si>
    <t>项目支出预算执行率</t>
  </si>
  <si>
    <t>偏差原因：本年增加智慧法庭建设项目，导致项目支出预算执行率低。加强预算执行事前规划，提高用款计划编报的准确性，根据项目实施进度及时拨付款项，保障各项工作的顺利开展。</t>
  </si>
  <si>
    <t>“三公经费”控制率</t>
  </si>
  <si>
    <t>&lt;=100%</t>
  </si>
  <si>
    <t>三公经费未超预算，系统原因扣分。</t>
  </si>
  <si>
    <t>结转结余变动率</t>
  </si>
  <si>
    <t>&lt;=0%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</si>
  <si>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</si>
  <si>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</si>
  <si>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</si>
  <si>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</si>
  <si>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</si>
  <si>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</si>
  <si>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</si>
  <si>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</si>
  <si>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</si>
  <si>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</si>
  <si>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</si>
  <si>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</si>
  <si>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</si>
  <si>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</si>
  <si>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</si>
  <si>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产出数量指标1：审判刑事案件结案率</t>
  </si>
  <si>
    <t>&gt;=80%</t>
  </si>
  <si>
    <t>产出数量指标2：审判民事案件结案率</t>
  </si>
  <si>
    <t>产出数量指标3：审判行政案件结案率</t>
  </si>
  <si>
    <t>产出数量指标4：审理执行案件结案率</t>
  </si>
  <si>
    <t>产出数量指标5：登记立案率（%）</t>
  </si>
  <si>
    <t>&gt;=100%</t>
  </si>
  <si>
    <t>产出数量指标6：案件结案率（%）</t>
  </si>
  <si>
    <t>&gt;=95%</t>
  </si>
  <si>
    <t>产出质量指标1：一审服判息诉率</t>
  </si>
  <si>
    <t>&gt;=90%</t>
  </si>
  <si>
    <t>产出质量指标2：当场登记立案率</t>
  </si>
  <si>
    <t>产出质量指标3：改判率</t>
  </si>
  <si>
    <t>&lt;=3%</t>
  </si>
  <si>
    <t>偏差原因：合理范围内，系统原因导致扣分。</t>
  </si>
  <si>
    <t>产出质量指标4：立案变更率</t>
  </si>
  <si>
    <t>产出质量指标5：案件受理准确率（%）</t>
  </si>
  <si>
    <t>产出时效指标1：受理案件及时性</t>
  </si>
  <si>
    <t>及时</t>
  </si>
  <si>
    <t>产出时效指标2：办结案件及时性</t>
  </si>
  <si>
    <t>产出时效指标3：法定审限内结案率</t>
  </si>
  <si>
    <t>产出成本指标：成本控制情况</t>
  </si>
  <si>
    <t>预算范围内</t>
  </si>
  <si>
    <t>部门效果目标</t>
  </si>
  <si>
    <t>经济效益指标：执行标的到位率</t>
  </si>
  <si>
    <t>&gt;=30%</t>
  </si>
  <si>
    <t>社会效益指标：当庭宣判率</t>
  </si>
  <si>
    <t>社会效益指标：案件调撤率（%）</t>
  </si>
  <si>
    <t>&gt;=50%</t>
  </si>
  <si>
    <t>社会效益指标：人民法制意识增强</t>
  </si>
  <si>
    <t>增强</t>
  </si>
  <si>
    <t>服务对象满意度</t>
  </si>
  <si>
    <t>司法工作人员满意度（%）</t>
  </si>
  <si>
    <t>诉讼双方满意度（%）</t>
  </si>
  <si>
    <t>=92%</t>
  </si>
  <si>
    <t>社会影响</t>
  </si>
  <si>
    <t>单位获奖情况</t>
  </si>
  <si>
    <t>&gt;=0</t>
  </si>
  <si>
    <t>违法违纪情况</t>
  </si>
  <si>
    <t>=0</t>
  </si>
  <si>
    <t>能力建设</t>
  </si>
  <si>
    <t>长效管理</t>
  </si>
  <si>
    <t>中期规划建设完备程度</t>
  </si>
  <si>
    <t>完备</t>
  </si>
  <si>
    <t>党建工作开展规律性</t>
  </si>
  <si>
    <t>规律</t>
  </si>
  <si>
    <t>信息化管理覆盖率</t>
  </si>
  <si>
    <t>人力资源建设</t>
  </si>
  <si>
    <t>人员培训机制完备性</t>
  </si>
  <si>
    <t>档案管理</t>
  </si>
  <si>
    <t>档案管理完备性</t>
  </si>
  <si>
    <t>合计</t>
  </si>
  <si>
    <t>其他需要说明的问题：无。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</si>
  <si>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</si>
  <si>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</si>
  <si>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</si>
  <si>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</si>
  <si>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</si>
  <si>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</si>
  <si>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</si>
  <si>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</si>
  <si>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</si>
  <si>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</si>
  <si>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</si>
  <si>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</si>
  <si>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</si>
  <si>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</si>
  <si>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业务费</t>
  </si>
  <si>
    <t>甘肃省高级人民法院</t>
  </si>
  <si>
    <t>法庭运维费</t>
  </si>
  <si>
    <t>2023年度部门预算项目支出绩效自评表</t>
  </si>
  <si>
    <t>项目名称：</t>
  </si>
  <si>
    <t>业务费（本级）</t>
  </si>
  <si>
    <t>主管部门：</t>
  </si>
  <si>
    <t>实施单位：</t>
  </si>
  <si>
    <t>年初预算数
（万元）</t>
  </si>
  <si>
    <t>全年执行数（万元）</t>
  </si>
  <si>
    <t>执行率（%）</t>
  </si>
  <si>
    <t>年度资金总额</t>
  </si>
  <si>
    <t>其中：财政拨款</t>
  </si>
  <si>
    <t>其他资金</t>
  </si>
  <si>
    <t>年度总体目标</t>
  </si>
  <si>
    <t>实际完成情况</t>
  </si>
  <si>
    <t>通过2023年度业务费的投入，保障单位正常审判执行工作顺利开展，提高办案效率，从而推动本院各项工作顺利开展。</t>
  </si>
  <si>
    <t>1.保障了单位正常工作顺利开展，提高工作效率。                                           2.给工作人员提供安全，良好的司法工作环境，完成对网络的日常维护工作，打造全省法院教育培训信息管理平台，助力推进法治社会建设。</t>
  </si>
  <si>
    <t>分值（权重）</t>
  </si>
  <si>
    <t>指标得分</t>
  </si>
  <si>
    <t>偏差原因分析及改进措施</t>
  </si>
  <si>
    <t>成本指标</t>
  </si>
  <si>
    <t>经济成本指标</t>
  </si>
  <si>
    <t>成本控制情况</t>
  </si>
  <si>
    <t>定额标准内</t>
  </si>
  <si>
    <t>20</t>
  </si>
  <si>
    <t>社会成本指标</t>
  </si>
  <si>
    <t>生态环境成本指标</t>
  </si>
  <si>
    <t>产出指标</t>
  </si>
  <si>
    <t>数量指标</t>
  </si>
  <si>
    <t>结案率</t>
  </si>
  <si>
    <t>维修维护项目数</t>
  </si>
  <si>
    <t>1项</t>
  </si>
  <si>
    <t>物业管理面积</t>
  </si>
  <si>
    <t>9540㎡</t>
  </si>
  <si>
    <t>信息化运维服务完成率</t>
  </si>
  <si>
    <t>质量指标</t>
  </si>
  <si>
    <t>维修维护项目验收合格率</t>
  </si>
  <si>
    <t>物业管理合格率</t>
  </si>
  <si>
    <t>信息化运维服务验收合格率</t>
  </si>
  <si>
    <t>一审服判息诉率</t>
  </si>
  <si>
    <t>时效指标</t>
  </si>
  <si>
    <t>办案经费支付及时率</t>
  </si>
  <si>
    <t>法定审限内结案率</t>
  </si>
  <si>
    <t>维修修护及时性</t>
  </si>
  <si>
    <t>信息化运维工作及时性</t>
  </si>
  <si>
    <t>效益指标</t>
  </si>
  <si>
    <t>经济效益指标</t>
  </si>
  <si>
    <t>挽回经济损失效果</t>
  </si>
  <si>
    <t>显著</t>
  </si>
  <si>
    <t>社会效益指标</t>
  </si>
  <si>
    <t>维护社会稳定</t>
  </si>
  <si>
    <t>良好</t>
  </si>
  <si>
    <t>有效保障审判服务</t>
  </si>
  <si>
    <t>有效保障</t>
  </si>
  <si>
    <t>生态效益指标</t>
  </si>
  <si>
    <t>打击生态犯罪，维护生态秩序</t>
  </si>
  <si>
    <t>有效维护</t>
  </si>
  <si>
    <t>满意度指标</t>
  </si>
  <si>
    <t>服务对象满意度指标</t>
  </si>
  <si>
    <t>当事人满意程度</t>
  </si>
  <si>
    <t>干警满意程度</t>
  </si>
  <si>
    <t>总分</t>
  </si>
  <si>
    <t>100</t>
  </si>
  <si>
    <t>优秀</t>
  </si>
  <si>
    <t>说明</t>
  </si>
  <si>
    <t>无。</t>
  </si>
  <si>
    <t>法庭运维费（本级）</t>
  </si>
  <si>
    <t>0.00</t>
  </si>
  <si>
    <t>充分运用法庭运维经费，保障基层人民法庭的正常开支，保证法庭办公办案的顺利开展，年底前全部形成支出。</t>
  </si>
  <si>
    <t>2023年充分运用法庭运维经费，保障基层人民法庭的正常开支，保证法庭办公办案的顺利开展，年底前全部形成支出。</t>
  </si>
  <si>
    <t>年度预算控制率</t>
  </si>
  <si>
    <t>保障供暖面积</t>
  </si>
  <si>
    <t>保障基层法庭个数</t>
  </si>
  <si>
    <t>4个</t>
  </si>
  <si>
    <t>维修维护工作完成率</t>
  </si>
  <si>
    <t>法庭正常运转保障率</t>
  </si>
  <si>
    <t>水电暖服务保障率</t>
  </si>
  <si>
    <t>维修维护合格率</t>
  </si>
  <si>
    <t>法庭运维及时性</t>
  </si>
  <si>
    <t>日常维护工作完成及时性</t>
  </si>
  <si>
    <t>水电暖服务保障工作及时性</t>
  </si>
  <si>
    <t>服务群众对审批工作满意度</t>
  </si>
  <si>
    <t>派出法庭工作人员满意度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</si>
</sst>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4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charset val="0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3" applyNumberFormat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39" fillId="6" borderId="15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0" fontId="3" fillId="0" borderId="1" xfId="3" applyNumberFormat="1" applyFont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0" fontId="0" fillId="0" borderId="1" xfId="3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3" fillId="0" borderId="0" xfId="0" applyNumberFormat="1" applyFont="1" applyFill="1" applyBorder="1" applyAlignment="1"/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NumberFormat="1" applyFont="1" applyFill="1" applyBorder="1" applyAlignment="1"/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177" fontId="15" fillId="0" borderId="1" xfId="0" applyNumberFormat="1" applyFont="1" applyBorder="1" applyAlignment="1">
      <alignment vertical="center" wrapText="1"/>
    </xf>
    <xf numFmtId="10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zoomScale="68" zoomScaleNormal="68" workbookViewId="0">
      <selection activeCell="A4" sqref="A4"/>
    </sheetView>
  </sheetViews>
  <sheetFormatPr defaultColWidth="9" defaultRowHeight="13.5"/>
  <cols>
    <col min="1" max="1" width="181.375" customWidth="1"/>
  </cols>
  <sheetData>
    <row r="1" ht="45" customHeight="1" spans="1:1">
      <c r="A1" s="94" t="s">
        <v>0</v>
      </c>
    </row>
    <row r="2" ht="149.25" customHeight="1" spans="1:11">
      <c r="A2" s="9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51" customHeight="1" spans="1:11">
      <c r="A3" s="96"/>
      <c r="B3" s="2"/>
      <c r="C3" s="2"/>
      <c r="D3" s="2"/>
      <c r="E3" s="2"/>
      <c r="F3" s="2"/>
      <c r="G3" s="2"/>
      <c r="H3" s="2"/>
      <c r="I3" s="2"/>
      <c r="J3" s="2"/>
      <c r="K3" s="2"/>
    </row>
    <row r="4" ht="51" customHeight="1" spans="1:11">
      <c r="A4" s="96"/>
      <c r="B4" s="2"/>
      <c r="C4" s="2"/>
      <c r="D4" s="2"/>
      <c r="E4" s="2"/>
      <c r="F4" s="2"/>
      <c r="G4" s="2"/>
      <c r="H4" s="2"/>
      <c r="I4" s="2"/>
      <c r="J4" s="2"/>
      <c r="K4" s="2"/>
    </row>
    <row r="5" ht="51" customHeight="1" spans="1:11">
      <c r="A5" s="97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ht="51" customHeight="1" spans="1:11">
      <c r="A6" s="97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ht="51" customHeight="1" spans="1:11">
      <c r="A7" s="98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="90" customFormat="1" ht="27" customHeight="1" spans="1:1">
      <c r="A8" s="99"/>
    </row>
    <row r="9" s="90" customFormat="1" ht="27" customHeight="1"/>
    <row r="10" s="90" customFormat="1" ht="27" customHeight="1"/>
  </sheetData>
  <pageMargins left="0.7" right="0.76" top="2.02" bottom="1.6" header="0.92" footer="1.06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9" sqref="$A9:$XFD10"/>
    </sheetView>
  </sheetViews>
  <sheetFormatPr defaultColWidth="9" defaultRowHeight="13.5"/>
  <cols>
    <col min="1" max="1" width="81.625" customWidth="1"/>
  </cols>
  <sheetData>
    <row r="1" spans="1:1">
      <c r="A1" s="21"/>
    </row>
    <row r="2" ht="40.5" customHeight="1" spans="1:1">
      <c r="A2" s="91" t="s">
        <v>5</v>
      </c>
    </row>
    <row r="3" ht="19.5" customHeight="1" spans="1:1">
      <c r="A3" s="21"/>
    </row>
    <row r="4" s="90" customFormat="1" ht="30.75" customHeight="1" spans="1:1">
      <c r="A4" s="92" t="s">
        <v>6</v>
      </c>
    </row>
    <row r="5" s="90" customFormat="1" ht="30.75" customHeight="1" spans="1:1">
      <c r="A5" s="92" t="s">
        <v>7</v>
      </c>
    </row>
    <row r="6" s="90" customFormat="1" ht="30.75" customHeight="1" spans="1:1">
      <c r="A6" s="92" t="s">
        <v>8</v>
      </c>
    </row>
    <row r="7" s="90" customFormat="1" ht="30.75" customHeight="1" spans="1:1">
      <c r="A7" s="93" t="s">
        <v>9</v>
      </c>
    </row>
    <row r="8" s="90" customFormat="1" ht="30.75" customHeight="1" spans="1:1">
      <c r="A8" s="93" t="s">
        <v>10</v>
      </c>
    </row>
    <row r="9" spans="1:1">
      <c r="A9" s="21"/>
    </row>
    <row r="10" spans="1:1">
      <c r="A10" s="2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zoomScale="60" zoomScaleNormal="60" topLeftCell="A3" workbookViewId="0">
      <selection activeCell="E9" sqref="E9:I9"/>
    </sheetView>
  </sheetViews>
  <sheetFormatPr defaultColWidth="7.625" defaultRowHeight="12.75"/>
  <cols>
    <col min="1" max="1" width="18.125" style="51" customWidth="1"/>
    <col min="2" max="2" width="22.125" style="51" customWidth="1"/>
    <col min="3" max="3" width="20.2583333333333" style="51" customWidth="1"/>
    <col min="4" max="4" width="19.375" style="51" customWidth="1"/>
    <col min="5" max="5" width="19" style="51" customWidth="1"/>
    <col min="6" max="6" width="13.5" style="51" customWidth="1"/>
    <col min="7" max="7" width="6.625" style="51" customWidth="1"/>
    <col min="8" max="8" width="7" style="51" customWidth="1"/>
    <col min="9" max="9" width="21.375" style="51" customWidth="1"/>
    <col min="10" max="16384" width="7.625" style="51"/>
  </cols>
  <sheetData>
    <row r="1" s="51" customFormat="1" ht="53.45" customHeight="1" spans="1:9">
      <c r="A1" s="52" t="s">
        <v>11</v>
      </c>
      <c r="B1" s="52"/>
      <c r="C1" s="52"/>
      <c r="D1" s="52"/>
      <c r="E1" s="52"/>
      <c r="F1" s="52"/>
      <c r="G1" s="52"/>
      <c r="H1" s="52"/>
      <c r="I1" s="52"/>
    </row>
    <row r="2" s="51" customFormat="1" ht="0.6" customHeight="1" spans="1:9">
      <c r="A2" s="53"/>
      <c r="B2" s="54"/>
      <c r="C2" s="54"/>
      <c r="D2" s="54"/>
      <c r="E2" s="54"/>
      <c r="F2" s="54"/>
      <c r="G2" s="54"/>
      <c r="H2" s="55"/>
      <c r="I2" s="55"/>
    </row>
    <row r="3" s="51" customFormat="1" ht="23.45" customHeight="1" spans="1:9">
      <c r="A3" s="56" t="s">
        <v>12</v>
      </c>
      <c r="B3" s="57" t="s">
        <v>13</v>
      </c>
      <c r="C3" s="57"/>
      <c r="D3" s="57"/>
      <c r="E3" s="57"/>
      <c r="F3" s="57"/>
      <c r="G3" s="57"/>
      <c r="H3" s="57"/>
      <c r="I3" s="57"/>
    </row>
    <row r="4" s="51" customFormat="1" ht="40" customHeight="1" spans="1:9">
      <c r="A4" s="58" t="s">
        <v>14</v>
      </c>
      <c r="B4" s="59" t="s">
        <v>15</v>
      </c>
      <c r="C4" s="60" t="s">
        <v>16</v>
      </c>
      <c r="D4" s="60" t="s">
        <v>17</v>
      </c>
      <c r="E4" s="60" t="s">
        <v>18</v>
      </c>
      <c r="F4" s="60" t="s">
        <v>19</v>
      </c>
      <c r="G4" s="60" t="s">
        <v>20</v>
      </c>
      <c r="H4" s="61" t="s">
        <v>21</v>
      </c>
      <c r="I4" s="84"/>
    </row>
    <row r="5" s="51" customFormat="1" ht="23.45" customHeight="1" spans="1:9">
      <c r="A5" s="58"/>
      <c r="B5" s="62" t="s">
        <v>22</v>
      </c>
      <c r="C5" s="63">
        <f>C6+C7</f>
        <v>1511.67</v>
      </c>
      <c r="D5" s="63">
        <f>D6+D7</f>
        <v>2317.1</v>
      </c>
      <c r="E5" s="63">
        <f>E6+E7</f>
        <v>2073.82</v>
      </c>
      <c r="F5" s="64">
        <f t="shared" ref="F5:F7" si="0">E5/D5</f>
        <v>0.895006689396228</v>
      </c>
      <c r="G5" s="65" t="s">
        <v>23</v>
      </c>
      <c r="H5" s="66">
        <v>8.95</v>
      </c>
      <c r="I5" s="87"/>
    </row>
    <row r="6" s="51" customFormat="1" ht="33" customHeight="1" spans="1:9">
      <c r="A6" s="58"/>
      <c r="B6" s="62" t="s">
        <v>24</v>
      </c>
      <c r="C6" s="63">
        <v>1101.67</v>
      </c>
      <c r="D6" s="63">
        <v>1370.05</v>
      </c>
      <c r="E6" s="63">
        <v>1370.05</v>
      </c>
      <c r="F6" s="67">
        <f t="shared" si="0"/>
        <v>1</v>
      </c>
      <c r="G6" s="65" t="s">
        <v>25</v>
      </c>
      <c r="H6" s="66"/>
      <c r="I6" s="87"/>
    </row>
    <row r="7" s="51" customFormat="1" ht="31" customHeight="1" spans="1:9">
      <c r="A7" s="58"/>
      <c r="B7" s="62" t="s">
        <v>26</v>
      </c>
      <c r="C7" s="63">
        <v>410</v>
      </c>
      <c r="D7" s="63">
        <v>947.05</v>
      </c>
      <c r="E7" s="63">
        <v>703.77</v>
      </c>
      <c r="F7" s="64">
        <f t="shared" si="0"/>
        <v>0.743118103584816</v>
      </c>
      <c r="G7" s="65" t="s">
        <v>25</v>
      </c>
      <c r="H7" s="66"/>
      <c r="I7" s="87"/>
    </row>
    <row r="8" s="51" customFormat="1" ht="28.5" customHeight="1" spans="1:9">
      <c r="A8" s="68" t="s">
        <v>27</v>
      </c>
      <c r="B8" s="68" t="s">
        <v>28</v>
      </c>
      <c r="C8" s="68"/>
      <c r="D8" s="68"/>
      <c r="E8" s="68" t="s">
        <v>29</v>
      </c>
      <c r="F8" s="68"/>
      <c r="G8" s="68"/>
      <c r="H8" s="68"/>
      <c r="I8" s="68"/>
    </row>
    <row r="9" s="51" customFormat="1" ht="70" customHeight="1" spans="1:9">
      <c r="A9" s="68"/>
      <c r="B9" s="69" t="s">
        <v>30</v>
      </c>
      <c r="C9" s="69"/>
      <c r="D9" s="69"/>
      <c r="E9" s="69" t="s">
        <v>31</v>
      </c>
      <c r="F9" s="69"/>
      <c r="G9" s="69"/>
      <c r="H9" s="69"/>
      <c r="I9" s="69"/>
    </row>
    <row r="10" s="51" customFormat="1" ht="142" customHeight="1" spans="1:9">
      <c r="A10" s="68"/>
      <c r="B10" s="69" t="s">
        <v>32</v>
      </c>
      <c r="C10" s="69"/>
      <c r="D10" s="69"/>
      <c r="E10" s="69" t="s">
        <v>33</v>
      </c>
      <c r="F10" s="69"/>
      <c r="G10" s="69"/>
      <c r="H10" s="69"/>
      <c r="I10" s="69"/>
    </row>
    <row r="11" s="51" customFormat="1" ht="56.65" customHeight="1" spans="1:9">
      <c r="A11" s="68" t="s">
        <v>34</v>
      </c>
      <c r="B11" s="68" t="s">
        <v>35</v>
      </c>
      <c r="C11" s="68" t="s">
        <v>36</v>
      </c>
      <c r="D11" s="68" t="s">
        <v>37</v>
      </c>
      <c r="E11" s="68" t="s">
        <v>38</v>
      </c>
      <c r="F11" s="68" t="s">
        <v>20</v>
      </c>
      <c r="G11" s="68" t="s">
        <v>21</v>
      </c>
      <c r="H11" s="70" t="s">
        <v>39</v>
      </c>
      <c r="I11" s="88"/>
    </row>
    <row r="12" s="51" customFormat="1" ht="28.15" customHeight="1" spans="1:9">
      <c r="A12" s="71" t="s">
        <v>40</v>
      </c>
      <c r="B12" s="71" t="s">
        <v>41</v>
      </c>
      <c r="C12" s="72" t="s">
        <v>42</v>
      </c>
      <c r="D12" s="71" t="s">
        <v>43</v>
      </c>
      <c r="E12" s="73">
        <v>1</v>
      </c>
      <c r="F12" s="74">
        <v>2</v>
      </c>
      <c r="G12" s="75">
        <v>2</v>
      </c>
      <c r="H12" s="76" t="s">
        <v>44</v>
      </c>
      <c r="I12" s="89"/>
    </row>
    <row r="13" s="51" customFormat="1" ht="28.15" customHeight="1" spans="1:9">
      <c r="A13" s="71"/>
      <c r="B13" s="71"/>
      <c r="C13" s="72" t="s">
        <v>45</v>
      </c>
      <c r="D13" s="71" t="s">
        <v>43</v>
      </c>
      <c r="E13" s="73">
        <v>0.7431</v>
      </c>
      <c r="F13" s="74">
        <v>2</v>
      </c>
      <c r="G13" s="75">
        <v>1.49</v>
      </c>
      <c r="H13" s="76" t="s">
        <v>46</v>
      </c>
      <c r="I13" s="89"/>
    </row>
    <row r="14" s="51" customFormat="1" ht="28.15" customHeight="1" spans="1:9">
      <c r="A14" s="71"/>
      <c r="B14" s="71"/>
      <c r="C14" s="72" t="s">
        <v>47</v>
      </c>
      <c r="D14" s="71" t="s">
        <v>48</v>
      </c>
      <c r="E14" s="77">
        <v>0.73</v>
      </c>
      <c r="F14" s="74">
        <v>2</v>
      </c>
      <c r="G14" s="75">
        <v>1.46</v>
      </c>
      <c r="H14" s="76" t="s">
        <v>49</v>
      </c>
      <c r="I14" s="89"/>
    </row>
    <row r="15" s="51" customFormat="1" ht="28.15" customHeight="1" spans="1:9">
      <c r="A15" s="71"/>
      <c r="B15" s="71"/>
      <c r="C15" s="72" t="s">
        <v>50</v>
      </c>
      <c r="D15" s="71" t="s">
        <v>51</v>
      </c>
      <c r="E15" s="73">
        <v>1.0771</v>
      </c>
      <c r="F15" s="74">
        <v>2</v>
      </c>
      <c r="G15" s="75">
        <v>2</v>
      </c>
      <c r="H15" s="76" t="s">
        <v>44</v>
      </c>
      <c r="I15" s="89"/>
    </row>
    <row r="16" s="51" customFormat="1" ht="28.15" customHeight="1" spans="1:9">
      <c r="A16" s="71"/>
      <c r="B16" s="71" t="s">
        <v>52</v>
      </c>
      <c r="C16" s="72" t="s">
        <v>53</v>
      </c>
      <c r="D16" s="71" t="s">
        <v>54</v>
      </c>
      <c r="E16" s="77">
        <v>1</v>
      </c>
      <c r="F16" s="74">
        <v>2</v>
      </c>
      <c r="G16" s="75">
        <v>2</v>
      </c>
      <c r="H16" s="76" t="s">
        <v>44</v>
      </c>
      <c r="I16" s="89"/>
    </row>
    <row r="17" s="51" customFormat="1" ht="28.15" customHeight="1" spans="1:9">
      <c r="A17" s="71"/>
      <c r="B17" s="71"/>
      <c r="C17" s="72" t="s">
        <v>55</v>
      </c>
      <c r="D17" s="71" t="s">
        <v>56</v>
      </c>
      <c r="E17" s="77">
        <v>1</v>
      </c>
      <c r="F17" s="74">
        <v>2</v>
      </c>
      <c r="G17" s="75">
        <v>2</v>
      </c>
      <c r="H17" s="76" t="s">
        <v>44</v>
      </c>
      <c r="I17" s="89"/>
    </row>
    <row r="18" s="51" customFormat="1" ht="28.15" customHeight="1" spans="1:9">
      <c r="A18" s="71"/>
      <c r="B18" s="71" t="s">
        <v>57</v>
      </c>
      <c r="C18" s="72" t="s">
        <v>58</v>
      </c>
      <c r="D18" s="71" t="s">
        <v>56</v>
      </c>
      <c r="E18" s="77">
        <v>1</v>
      </c>
      <c r="F18" s="74">
        <v>2</v>
      </c>
      <c r="G18" s="75">
        <v>2</v>
      </c>
      <c r="H18" s="76" t="s">
        <v>44</v>
      </c>
      <c r="I18" s="89"/>
    </row>
    <row r="19" s="51" customFormat="1" ht="28.15" customHeight="1" spans="1:9">
      <c r="A19" s="71"/>
      <c r="B19" s="71" t="s">
        <v>59</v>
      </c>
      <c r="C19" s="72" t="s">
        <v>60</v>
      </c>
      <c r="D19" s="71" t="s">
        <v>56</v>
      </c>
      <c r="E19" s="77">
        <v>1</v>
      </c>
      <c r="F19" s="74">
        <v>2</v>
      </c>
      <c r="G19" s="75">
        <v>2</v>
      </c>
      <c r="H19" s="76" t="s">
        <v>44</v>
      </c>
      <c r="I19" s="89"/>
    </row>
    <row r="20" s="51" customFormat="1" ht="28.15" customHeight="1" spans="1:9">
      <c r="A20" s="71"/>
      <c r="B20" s="71" t="s">
        <v>61</v>
      </c>
      <c r="C20" s="72" t="s">
        <v>62</v>
      </c>
      <c r="D20" s="71" t="s">
        <v>48</v>
      </c>
      <c r="E20" s="77">
        <v>1</v>
      </c>
      <c r="F20" s="74">
        <v>2</v>
      </c>
      <c r="G20" s="75">
        <v>2</v>
      </c>
      <c r="H20" s="76" t="s">
        <v>44</v>
      </c>
      <c r="I20" s="89"/>
    </row>
    <row r="21" s="51" customFormat="1" ht="28.15" customHeight="1" spans="1:9">
      <c r="A21" s="71"/>
      <c r="B21" s="71" t="s">
        <v>63</v>
      </c>
      <c r="C21" s="72" t="s">
        <v>64</v>
      </c>
      <c r="D21" s="71" t="s">
        <v>54</v>
      </c>
      <c r="E21" s="77">
        <v>1</v>
      </c>
      <c r="F21" s="74">
        <v>2</v>
      </c>
      <c r="G21" s="75">
        <v>2</v>
      </c>
      <c r="H21" s="76" t="s">
        <v>44</v>
      </c>
      <c r="I21" s="89"/>
    </row>
    <row r="22" s="51" customFormat="1" ht="28.15" customHeight="1" spans="1:9">
      <c r="A22" s="71" t="s">
        <v>65</v>
      </c>
      <c r="B22" s="71" t="s">
        <v>66</v>
      </c>
      <c r="C22" s="72" t="s">
        <v>67</v>
      </c>
      <c r="D22" s="71" t="s">
        <v>68</v>
      </c>
      <c r="E22" s="73">
        <v>0.9937</v>
      </c>
      <c r="F22" s="74">
        <v>2.4</v>
      </c>
      <c r="G22" s="75">
        <v>2.4</v>
      </c>
      <c r="H22" s="76" t="s">
        <v>44</v>
      </c>
      <c r="I22" s="89"/>
    </row>
    <row r="23" s="51" customFormat="1" ht="28.15" customHeight="1" spans="1:9">
      <c r="A23" s="71"/>
      <c r="B23" s="71"/>
      <c r="C23" s="72" t="s">
        <v>69</v>
      </c>
      <c r="D23" s="71" t="s">
        <v>68</v>
      </c>
      <c r="E23" s="73">
        <v>0.9959</v>
      </c>
      <c r="F23" s="74">
        <v>2.38</v>
      </c>
      <c r="G23" s="75">
        <v>2.38</v>
      </c>
      <c r="H23" s="76" t="s">
        <v>44</v>
      </c>
      <c r="I23" s="89"/>
    </row>
    <row r="24" s="51" customFormat="1" ht="28.15" customHeight="1" spans="1:9">
      <c r="A24" s="71"/>
      <c r="B24" s="71"/>
      <c r="C24" s="72" t="s">
        <v>70</v>
      </c>
      <c r="D24" s="71" t="s">
        <v>68</v>
      </c>
      <c r="E24" s="77">
        <v>1</v>
      </c>
      <c r="F24" s="74">
        <v>2.38</v>
      </c>
      <c r="G24" s="75">
        <v>2.38</v>
      </c>
      <c r="H24" s="76" t="s">
        <v>44</v>
      </c>
      <c r="I24" s="89"/>
    </row>
    <row r="25" s="51" customFormat="1" ht="28.15" customHeight="1" spans="1:9">
      <c r="A25" s="71"/>
      <c r="B25" s="71"/>
      <c r="C25" s="72" t="s">
        <v>71</v>
      </c>
      <c r="D25" s="71" t="s">
        <v>68</v>
      </c>
      <c r="E25" s="73">
        <v>0.996</v>
      </c>
      <c r="F25" s="74">
        <v>2.38</v>
      </c>
      <c r="G25" s="75">
        <v>2.38</v>
      </c>
      <c r="H25" s="76" t="s">
        <v>44</v>
      </c>
      <c r="I25" s="89"/>
    </row>
    <row r="26" s="51" customFormat="1" ht="28.15" customHeight="1" spans="1:9">
      <c r="A26" s="71"/>
      <c r="B26" s="71"/>
      <c r="C26" s="72" t="s">
        <v>72</v>
      </c>
      <c r="D26" s="71" t="s">
        <v>73</v>
      </c>
      <c r="E26" s="77">
        <v>1</v>
      </c>
      <c r="F26" s="74">
        <v>2.38</v>
      </c>
      <c r="G26" s="75">
        <v>2.38</v>
      </c>
      <c r="H26" s="76" t="s">
        <v>44</v>
      </c>
      <c r="I26" s="89"/>
    </row>
    <row r="27" s="51" customFormat="1" ht="28.15" customHeight="1" spans="1:9">
      <c r="A27" s="71"/>
      <c r="B27" s="71"/>
      <c r="C27" s="72" t="s">
        <v>74</v>
      </c>
      <c r="D27" s="71" t="s">
        <v>75</v>
      </c>
      <c r="E27" s="73">
        <v>0.9959</v>
      </c>
      <c r="F27" s="74">
        <v>2.38</v>
      </c>
      <c r="G27" s="75">
        <v>2.38</v>
      </c>
      <c r="H27" s="76" t="s">
        <v>44</v>
      </c>
      <c r="I27" s="89"/>
    </row>
    <row r="28" s="51" customFormat="1" ht="28.15" customHeight="1" spans="1:9">
      <c r="A28" s="71"/>
      <c r="B28" s="71"/>
      <c r="C28" s="72" t="s">
        <v>76</v>
      </c>
      <c r="D28" s="71" t="s">
        <v>77</v>
      </c>
      <c r="E28" s="73">
        <v>0.909</v>
      </c>
      <c r="F28" s="74">
        <v>2.38</v>
      </c>
      <c r="G28" s="75">
        <v>2.38</v>
      </c>
      <c r="H28" s="76" t="s">
        <v>44</v>
      </c>
      <c r="I28" s="89"/>
    </row>
    <row r="29" s="51" customFormat="1" ht="28.15" customHeight="1" spans="1:9">
      <c r="A29" s="71"/>
      <c r="B29" s="71"/>
      <c r="C29" s="72" t="s">
        <v>78</v>
      </c>
      <c r="D29" s="71" t="s">
        <v>68</v>
      </c>
      <c r="E29" s="77">
        <v>0.95</v>
      </c>
      <c r="F29" s="74">
        <v>2.38</v>
      </c>
      <c r="G29" s="75">
        <v>2.38</v>
      </c>
      <c r="H29" s="76" t="s">
        <v>44</v>
      </c>
      <c r="I29" s="89"/>
    </row>
    <row r="30" s="51" customFormat="1" ht="28.15" customHeight="1" spans="1:9">
      <c r="A30" s="71"/>
      <c r="B30" s="71"/>
      <c r="C30" s="72" t="s">
        <v>79</v>
      </c>
      <c r="D30" s="71" t="s">
        <v>80</v>
      </c>
      <c r="E30" s="73">
        <v>0.0215</v>
      </c>
      <c r="F30" s="74">
        <v>2.38</v>
      </c>
      <c r="G30" s="75">
        <v>1.71</v>
      </c>
      <c r="H30" s="76" t="s">
        <v>81</v>
      </c>
      <c r="I30" s="89"/>
    </row>
    <row r="31" s="51" customFormat="1" ht="28.15" customHeight="1" spans="1:9">
      <c r="A31" s="71"/>
      <c r="B31" s="71"/>
      <c r="C31" s="72" t="s">
        <v>82</v>
      </c>
      <c r="D31" s="71" t="s">
        <v>80</v>
      </c>
      <c r="E31" s="77">
        <v>0</v>
      </c>
      <c r="F31" s="74">
        <v>2.38</v>
      </c>
      <c r="G31" s="75">
        <v>0</v>
      </c>
      <c r="H31" s="76" t="s">
        <v>81</v>
      </c>
      <c r="I31" s="89"/>
    </row>
    <row r="32" s="51" customFormat="1" ht="28.15" customHeight="1" spans="1:9">
      <c r="A32" s="71"/>
      <c r="B32" s="71"/>
      <c r="C32" s="72" t="s">
        <v>83</v>
      </c>
      <c r="D32" s="71" t="s">
        <v>43</v>
      </c>
      <c r="E32" s="77">
        <v>1</v>
      </c>
      <c r="F32" s="74">
        <v>2.38</v>
      </c>
      <c r="G32" s="75">
        <v>2.38</v>
      </c>
      <c r="H32" s="76" t="s">
        <v>44</v>
      </c>
      <c r="I32" s="89"/>
    </row>
    <row r="33" s="51" customFormat="1" ht="28.15" customHeight="1" spans="1:9">
      <c r="A33" s="71"/>
      <c r="B33" s="71"/>
      <c r="C33" s="72" t="s">
        <v>84</v>
      </c>
      <c r="D33" s="71" t="s">
        <v>85</v>
      </c>
      <c r="E33" s="77">
        <v>1</v>
      </c>
      <c r="F33" s="74">
        <v>2.38</v>
      </c>
      <c r="G33" s="75">
        <v>2.38</v>
      </c>
      <c r="H33" s="76" t="s">
        <v>44</v>
      </c>
      <c r="I33" s="89"/>
    </row>
    <row r="34" s="51" customFormat="1" ht="28.15" customHeight="1" spans="1:9">
      <c r="A34" s="71"/>
      <c r="B34" s="71"/>
      <c r="C34" s="72" t="s">
        <v>86</v>
      </c>
      <c r="D34" s="71" t="s">
        <v>85</v>
      </c>
      <c r="E34" s="77">
        <v>1</v>
      </c>
      <c r="F34" s="74">
        <v>2.38</v>
      </c>
      <c r="G34" s="75">
        <v>2.38</v>
      </c>
      <c r="H34" s="76" t="s">
        <v>44</v>
      </c>
      <c r="I34" s="89"/>
    </row>
    <row r="35" s="51" customFormat="1" ht="28.15" customHeight="1" spans="1:9">
      <c r="A35" s="71"/>
      <c r="B35" s="71"/>
      <c r="C35" s="72" t="s">
        <v>87</v>
      </c>
      <c r="D35" s="71" t="s">
        <v>77</v>
      </c>
      <c r="E35" s="77">
        <v>1</v>
      </c>
      <c r="F35" s="74">
        <v>2.38</v>
      </c>
      <c r="G35" s="75">
        <v>2.38</v>
      </c>
      <c r="H35" s="76" t="s">
        <v>44</v>
      </c>
      <c r="I35" s="89"/>
    </row>
    <row r="36" s="51" customFormat="1" ht="28.15" customHeight="1" spans="1:9">
      <c r="A36" s="71"/>
      <c r="B36" s="71"/>
      <c r="C36" s="72" t="s">
        <v>88</v>
      </c>
      <c r="D36" s="71" t="s">
        <v>89</v>
      </c>
      <c r="E36" s="77">
        <v>1</v>
      </c>
      <c r="F36" s="74">
        <v>2.38</v>
      </c>
      <c r="G36" s="75">
        <v>2.38</v>
      </c>
      <c r="H36" s="76" t="s">
        <v>44</v>
      </c>
      <c r="I36" s="89"/>
    </row>
    <row r="37" s="51" customFormat="1" ht="28.15" customHeight="1" spans="1:9">
      <c r="A37" s="71"/>
      <c r="B37" s="71" t="s">
        <v>90</v>
      </c>
      <c r="C37" s="72" t="s">
        <v>91</v>
      </c>
      <c r="D37" s="71" t="s">
        <v>92</v>
      </c>
      <c r="E37" s="73">
        <v>0.4407</v>
      </c>
      <c r="F37" s="74">
        <v>2.38</v>
      </c>
      <c r="G37" s="75">
        <v>2.27</v>
      </c>
      <c r="H37" s="76" t="s">
        <v>44</v>
      </c>
      <c r="I37" s="89"/>
    </row>
    <row r="38" s="51" customFormat="1" ht="28.15" customHeight="1" spans="1:9">
      <c r="A38" s="71"/>
      <c r="B38" s="71"/>
      <c r="C38" s="72" t="s">
        <v>93</v>
      </c>
      <c r="D38" s="71" t="s">
        <v>68</v>
      </c>
      <c r="E38" s="73">
        <v>0.925</v>
      </c>
      <c r="F38" s="74">
        <v>2.38</v>
      </c>
      <c r="G38" s="75">
        <v>2.38</v>
      </c>
      <c r="H38" s="76" t="s">
        <v>44</v>
      </c>
      <c r="I38" s="89"/>
    </row>
    <row r="39" s="51" customFormat="1" ht="28.15" customHeight="1" spans="1:9">
      <c r="A39" s="71"/>
      <c r="B39" s="71"/>
      <c r="C39" s="72" t="s">
        <v>94</v>
      </c>
      <c r="D39" s="71" t="s">
        <v>95</v>
      </c>
      <c r="E39" s="73">
        <v>0.6338</v>
      </c>
      <c r="F39" s="74">
        <v>2.38</v>
      </c>
      <c r="G39" s="75">
        <v>2.38</v>
      </c>
      <c r="H39" s="76" t="s">
        <v>44</v>
      </c>
      <c r="I39" s="89"/>
    </row>
    <row r="40" s="51" customFormat="1" ht="28.15" customHeight="1" spans="1:9">
      <c r="A40" s="71"/>
      <c r="B40" s="71"/>
      <c r="C40" s="72" t="s">
        <v>96</v>
      </c>
      <c r="D40" s="71" t="s">
        <v>97</v>
      </c>
      <c r="E40" s="77">
        <v>1</v>
      </c>
      <c r="F40" s="74">
        <v>2.38</v>
      </c>
      <c r="G40" s="75">
        <v>2.38</v>
      </c>
      <c r="H40" s="76" t="s">
        <v>44</v>
      </c>
      <c r="I40" s="89"/>
    </row>
    <row r="41" s="51" customFormat="1" ht="28.15" customHeight="1" spans="1:9">
      <c r="A41" s="71"/>
      <c r="B41" s="71" t="s">
        <v>98</v>
      </c>
      <c r="C41" s="72" t="s">
        <v>99</v>
      </c>
      <c r="D41" s="71" t="s">
        <v>43</v>
      </c>
      <c r="E41" s="77">
        <v>0.95</v>
      </c>
      <c r="F41" s="74">
        <v>5</v>
      </c>
      <c r="G41" s="75">
        <v>5</v>
      </c>
      <c r="H41" s="76" t="s">
        <v>44</v>
      </c>
      <c r="I41" s="89"/>
    </row>
    <row r="42" s="51" customFormat="1" ht="28.15" customHeight="1" spans="1:9">
      <c r="A42" s="71"/>
      <c r="B42" s="71"/>
      <c r="C42" s="72" t="s">
        <v>100</v>
      </c>
      <c r="D42" s="71" t="s">
        <v>101</v>
      </c>
      <c r="E42" s="77">
        <v>0.98</v>
      </c>
      <c r="F42" s="74">
        <v>5</v>
      </c>
      <c r="G42" s="75">
        <v>5</v>
      </c>
      <c r="H42" s="76" t="s">
        <v>44</v>
      </c>
      <c r="I42" s="89"/>
    </row>
    <row r="43" s="51" customFormat="1" ht="28.15" customHeight="1" spans="1:9">
      <c r="A43" s="71"/>
      <c r="B43" s="71" t="s">
        <v>102</v>
      </c>
      <c r="C43" s="72" t="s">
        <v>103</v>
      </c>
      <c r="D43" s="71" t="s">
        <v>104</v>
      </c>
      <c r="E43" s="78">
        <v>2</v>
      </c>
      <c r="F43" s="74">
        <v>2.38</v>
      </c>
      <c r="G43" s="75">
        <v>2.38</v>
      </c>
      <c r="H43" s="76" t="s">
        <v>44</v>
      </c>
      <c r="I43" s="89"/>
    </row>
    <row r="44" s="51" customFormat="1" ht="28.15" customHeight="1" spans="1:9">
      <c r="A44" s="71"/>
      <c r="B44" s="71"/>
      <c r="C44" s="72" t="s">
        <v>105</v>
      </c>
      <c r="D44" s="71" t="s">
        <v>106</v>
      </c>
      <c r="E44" s="78">
        <v>0</v>
      </c>
      <c r="F44" s="74">
        <v>2.38</v>
      </c>
      <c r="G44" s="75">
        <v>2.38</v>
      </c>
      <c r="H44" s="76" t="s">
        <v>44</v>
      </c>
      <c r="I44" s="89"/>
    </row>
    <row r="45" s="51" customFormat="1" ht="28.15" customHeight="1" spans="1:9">
      <c r="A45" s="71" t="s">
        <v>107</v>
      </c>
      <c r="B45" s="71" t="s">
        <v>108</v>
      </c>
      <c r="C45" s="72" t="s">
        <v>109</v>
      </c>
      <c r="D45" s="71" t="s">
        <v>110</v>
      </c>
      <c r="E45" s="77">
        <v>1</v>
      </c>
      <c r="F45" s="74">
        <v>2</v>
      </c>
      <c r="G45" s="75">
        <v>2</v>
      </c>
      <c r="H45" s="76" t="s">
        <v>44</v>
      </c>
      <c r="I45" s="89"/>
    </row>
    <row r="46" s="51" customFormat="1" ht="28.15" customHeight="1" spans="1:9">
      <c r="A46" s="71"/>
      <c r="B46" s="71"/>
      <c r="C46" s="72" t="s">
        <v>111</v>
      </c>
      <c r="D46" s="71" t="s">
        <v>112</v>
      </c>
      <c r="E46" s="77">
        <v>1</v>
      </c>
      <c r="F46" s="74">
        <v>2</v>
      </c>
      <c r="G46" s="75">
        <v>2</v>
      </c>
      <c r="H46" s="76" t="s">
        <v>44</v>
      </c>
      <c r="I46" s="89"/>
    </row>
    <row r="47" s="51" customFormat="1" ht="28.15" customHeight="1" spans="1:9">
      <c r="A47" s="71"/>
      <c r="B47" s="71"/>
      <c r="C47" s="72" t="s">
        <v>113</v>
      </c>
      <c r="D47" s="71" t="s">
        <v>43</v>
      </c>
      <c r="E47" s="77">
        <v>1</v>
      </c>
      <c r="F47" s="74">
        <v>2</v>
      </c>
      <c r="G47" s="75">
        <v>2</v>
      </c>
      <c r="H47" s="76" t="s">
        <v>44</v>
      </c>
      <c r="I47" s="89"/>
    </row>
    <row r="48" s="51" customFormat="1" ht="28.15" customHeight="1" spans="1:9">
      <c r="A48" s="71"/>
      <c r="B48" s="71" t="s">
        <v>114</v>
      </c>
      <c r="C48" s="72" t="s">
        <v>115</v>
      </c>
      <c r="D48" s="71" t="s">
        <v>110</v>
      </c>
      <c r="E48" s="77">
        <v>1</v>
      </c>
      <c r="F48" s="74">
        <v>2</v>
      </c>
      <c r="G48" s="75">
        <v>2</v>
      </c>
      <c r="H48" s="76" t="s">
        <v>44</v>
      </c>
      <c r="I48" s="89"/>
    </row>
    <row r="49" s="51" customFormat="1" ht="28.15" customHeight="1" spans="1:9">
      <c r="A49" s="71"/>
      <c r="B49" s="71" t="s">
        <v>116</v>
      </c>
      <c r="C49" s="72" t="s">
        <v>117</v>
      </c>
      <c r="D49" s="71" t="s">
        <v>110</v>
      </c>
      <c r="E49" s="77">
        <v>1</v>
      </c>
      <c r="F49" s="74">
        <v>2</v>
      </c>
      <c r="G49" s="75">
        <v>2</v>
      </c>
      <c r="H49" s="76" t="s">
        <v>44</v>
      </c>
      <c r="I49" s="89"/>
    </row>
    <row r="50" s="51" customFormat="1" ht="0.6" hidden="1" customHeight="1" spans="1:9">
      <c r="A50" s="79"/>
      <c r="B50" s="80"/>
      <c r="C50" s="81"/>
      <c r="D50" s="80"/>
      <c r="E50" s="82"/>
      <c r="F50" s="78"/>
      <c r="G50" s="71"/>
      <c r="H50" s="76"/>
      <c r="I50" s="89"/>
    </row>
    <row r="51" s="51" customFormat="1" ht="23.45" customHeight="1" spans="1:9">
      <c r="A51" s="61" t="s">
        <v>118</v>
      </c>
      <c r="B51" s="83"/>
      <c r="C51" s="83"/>
      <c r="D51" s="83"/>
      <c r="E51" s="84"/>
      <c r="F51" s="58">
        <v>100</v>
      </c>
      <c r="G51" s="85">
        <f>SUM(G12:G50)+H5</f>
        <v>94.74</v>
      </c>
      <c r="H51" s="61" t="s">
        <v>44</v>
      </c>
      <c r="I51" s="84"/>
    </row>
    <row r="52" s="51" customFormat="1" ht="18" customHeight="1" spans="1:9">
      <c r="A52" s="86" t="s">
        <v>119</v>
      </c>
      <c r="B52" s="86"/>
      <c r="C52" s="86"/>
      <c r="D52" s="86"/>
      <c r="E52" s="86"/>
      <c r="F52" s="86"/>
      <c r="G52" s="86"/>
      <c r="H52" s="86"/>
      <c r="I52" s="86"/>
    </row>
  </sheetData>
  <mergeCells count="66">
    <mergeCell ref="A1:I1"/>
    <mergeCell ref="B3:I3"/>
    <mergeCell ref="H4:I4"/>
    <mergeCell ref="H5:I5"/>
    <mergeCell ref="H6:I6"/>
    <mergeCell ref="H7:I7"/>
    <mergeCell ref="B8:D8"/>
    <mergeCell ref="E8:I8"/>
    <mergeCell ref="B9:D9"/>
    <mergeCell ref="E9:I9"/>
    <mergeCell ref="B10:D10"/>
    <mergeCell ref="E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A51:E51"/>
    <mergeCell ref="H51:I51"/>
    <mergeCell ref="A52:I52"/>
    <mergeCell ref="A4:A7"/>
    <mergeCell ref="A8:A10"/>
    <mergeCell ref="A12:A21"/>
    <mergeCell ref="A22:A44"/>
    <mergeCell ref="A45:A49"/>
    <mergeCell ref="B12:B15"/>
    <mergeCell ref="B16:B17"/>
    <mergeCell ref="B22:B36"/>
    <mergeCell ref="B37:B40"/>
    <mergeCell ref="B41:B42"/>
    <mergeCell ref="B43:B44"/>
    <mergeCell ref="B45:B47"/>
  </mergeCells>
  <printOptions horizontalCentered="1"/>
  <pageMargins left="0.314583333333333" right="0.314583333333333" top="1" bottom="0.409027777777778" header="0.5" footer="0.5"/>
  <pageSetup paperSize="9" scale="67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zoomScale="81" zoomScaleNormal="81" workbookViewId="0">
      <selection activeCell="I24" sqref="I24"/>
    </sheetView>
  </sheetViews>
  <sheetFormatPr defaultColWidth="9" defaultRowHeight="13.5"/>
  <cols>
    <col min="1" max="1" width="8.125" style="34" customWidth="1"/>
    <col min="2" max="2" width="23.5666666666667" customWidth="1"/>
    <col min="3" max="3" width="20.8166666666667" customWidth="1"/>
    <col min="4" max="4" width="12.625" customWidth="1"/>
    <col min="5" max="6" width="13.2583333333333" customWidth="1"/>
    <col min="7" max="11" width="12.625" customWidth="1"/>
  </cols>
  <sheetData>
    <row r="1" ht="57" customHeight="1" spans="1:11">
      <c r="A1" s="3" t="s">
        <v>120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33" customFormat="1" ht="30" customHeight="1" spans="1:11">
      <c r="A2" s="35" t="s">
        <v>121</v>
      </c>
      <c r="B2" s="36" t="s">
        <v>122</v>
      </c>
      <c r="C2" s="37" t="s">
        <v>123</v>
      </c>
      <c r="D2" s="36" t="s">
        <v>124</v>
      </c>
      <c r="E2" s="36"/>
      <c r="F2" s="36"/>
      <c r="G2" s="36"/>
      <c r="H2" s="36"/>
      <c r="I2" s="36"/>
      <c r="J2" s="35" t="s">
        <v>125</v>
      </c>
      <c r="K2" s="35" t="s">
        <v>126</v>
      </c>
    </row>
    <row r="3" s="33" customFormat="1" ht="30" customHeight="1" spans="1:11">
      <c r="A3" s="38"/>
      <c r="B3" s="36"/>
      <c r="C3" s="37"/>
      <c r="D3" s="36" t="s">
        <v>127</v>
      </c>
      <c r="E3" s="36"/>
      <c r="F3" s="36"/>
      <c r="G3" s="36"/>
      <c r="H3" s="36" t="s">
        <v>128</v>
      </c>
      <c r="I3" s="36" t="s">
        <v>129</v>
      </c>
      <c r="J3" s="38"/>
      <c r="K3" s="38"/>
    </row>
    <row r="4" s="33" customFormat="1" ht="30" customHeight="1" spans="1:11">
      <c r="A4" s="39"/>
      <c r="B4" s="36"/>
      <c r="C4" s="37"/>
      <c r="D4" s="37" t="s">
        <v>130</v>
      </c>
      <c r="E4" s="36" t="s">
        <v>131</v>
      </c>
      <c r="F4" s="36" t="s">
        <v>132</v>
      </c>
      <c r="G4" s="36" t="s">
        <v>133</v>
      </c>
      <c r="H4" s="36"/>
      <c r="I4" s="37"/>
      <c r="J4" s="39"/>
      <c r="K4" s="38"/>
    </row>
    <row r="5" ht="30" customHeight="1" spans="1:11">
      <c r="A5" s="40">
        <v>1</v>
      </c>
      <c r="B5" s="41" t="s">
        <v>134</v>
      </c>
      <c r="C5" s="41" t="s">
        <v>135</v>
      </c>
      <c r="D5" s="42">
        <f>F5+E5</f>
        <v>166.66</v>
      </c>
      <c r="E5" s="43">
        <v>150</v>
      </c>
      <c r="F5" s="43">
        <v>16.66</v>
      </c>
      <c r="G5" s="43"/>
      <c r="H5" s="40">
        <v>150.9</v>
      </c>
      <c r="I5" s="48">
        <f>H5/D5</f>
        <v>0.905436217448698</v>
      </c>
      <c r="J5" s="40"/>
      <c r="K5" s="47"/>
    </row>
    <row r="6" ht="30" customHeight="1" spans="1:11">
      <c r="A6" s="40">
        <v>2</v>
      </c>
      <c r="B6" s="44" t="s">
        <v>136</v>
      </c>
      <c r="C6" s="41" t="s">
        <v>135</v>
      </c>
      <c r="D6" s="42">
        <f>F6+E6</f>
        <v>32</v>
      </c>
      <c r="E6" s="45">
        <v>32</v>
      </c>
      <c r="F6" s="40"/>
      <c r="G6" s="40"/>
      <c r="H6" s="42">
        <v>32</v>
      </c>
      <c r="I6" s="49">
        <f>H6/D6</f>
        <v>1</v>
      </c>
      <c r="J6" s="40"/>
      <c r="K6" s="47"/>
    </row>
    <row r="7" ht="30" customHeight="1" spans="1:11">
      <c r="A7" s="40"/>
      <c r="B7" s="44"/>
      <c r="C7" s="41"/>
      <c r="D7" s="46"/>
      <c r="E7" s="47"/>
      <c r="F7" s="47"/>
      <c r="G7" s="47"/>
      <c r="H7" s="47"/>
      <c r="I7" s="47"/>
      <c r="J7" s="47"/>
      <c r="K7" s="47"/>
    </row>
    <row r="8" ht="30" customHeight="1" spans="1:11">
      <c r="A8" s="40"/>
      <c r="B8" s="44"/>
      <c r="C8" s="41"/>
      <c r="D8" s="46"/>
      <c r="E8" s="47"/>
      <c r="F8" s="47"/>
      <c r="G8" s="47"/>
      <c r="H8" s="47"/>
      <c r="I8" s="47"/>
      <c r="J8" s="47"/>
      <c r="K8" s="47"/>
    </row>
    <row r="9" ht="30" customHeight="1" spans="1:11">
      <c r="A9" s="40"/>
      <c r="B9" s="47"/>
      <c r="C9" s="47"/>
      <c r="D9" s="47"/>
      <c r="E9" s="47"/>
      <c r="F9" s="47"/>
      <c r="G9" s="47"/>
      <c r="H9" s="47"/>
      <c r="I9" s="47"/>
      <c r="J9" s="47"/>
      <c r="K9" s="47"/>
    </row>
    <row r="10" ht="30" customHeight="1" spans="1:11">
      <c r="A10" s="40"/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ht="30" customHeight="1" spans="1:11">
      <c r="A11" s="40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ht="30" customHeight="1" spans="1:11">
      <c r="A12" s="40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ht="30" customHeight="1" spans="1:11">
      <c r="A13" s="40"/>
      <c r="B13" s="44" t="s">
        <v>118</v>
      </c>
      <c r="C13" s="47"/>
      <c r="D13" s="42">
        <f>SUM(D5:D12)</f>
        <v>198.66</v>
      </c>
      <c r="E13" s="40">
        <f>SUM(E5:E12)</f>
        <v>182</v>
      </c>
      <c r="F13" s="42">
        <f>SUM(F5:F12)</f>
        <v>16.66</v>
      </c>
      <c r="G13" s="40"/>
      <c r="H13" s="40">
        <f>SUM(H5:H12)</f>
        <v>182.9</v>
      </c>
      <c r="I13" s="50"/>
      <c r="J13" s="40"/>
      <c r="K13" s="47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rintOptions horizontalCentered="1"/>
  <pageMargins left="0.751388888888889" right="0.751388888888889" top="1" bottom="1" header="0.5" footer="0.5"/>
  <pageSetup paperSize="9" scale="81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zoomScale="70" zoomScaleNormal="70" topLeftCell="A12" workbookViewId="0">
      <selection activeCell="D21" sqref="D21:E21"/>
    </sheetView>
  </sheetViews>
  <sheetFormatPr defaultColWidth="9" defaultRowHeight="13.5"/>
  <cols>
    <col min="1" max="1" width="13.3333333333333" customWidth="1"/>
    <col min="2" max="2" width="7.33333333333333" customWidth="1"/>
    <col min="3" max="3" width="11.775" customWidth="1"/>
    <col min="4" max="4" width="16.775" customWidth="1"/>
    <col min="5" max="5" width="9.775" customWidth="1"/>
    <col min="6" max="6" width="14.4416666666667" customWidth="1"/>
    <col min="7" max="7" width="11.2166666666667" customWidth="1"/>
    <col min="8" max="8" width="13.4416666666667" customWidth="1"/>
    <col min="9" max="9" width="12.8833333333333" customWidth="1"/>
    <col min="10" max="10" width="6.44166666666667" customWidth="1"/>
    <col min="11" max="11" width="16.4416666666667" customWidth="1"/>
  </cols>
  <sheetData>
    <row r="1" s="1" customFormat="1" ht="56.7" customHeight="1" spans="1:11">
      <c r="A1" s="3" t="s">
        <v>137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2" customHeight="1" spans="1:11">
      <c r="A2" s="4" t="s">
        <v>138</v>
      </c>
      <c r="B2" s="4" t="s">
        <v>139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140</v>
      </c>
      <c r="B3" s="4" t="s">
        <v>135</v>
      </c>
      <c r="C3" s="4"/>
      <c r="D3" s="4"/>
      <c r="E3" s="4" t="s">
        <v>141</v>
      </c>
      <c r="F3" s="4" t="s">
        <v>13</v>
      </c>
      <c r="G3" s="4"/>
      <c r="H3" s="4"/>
      <c r="I3" s="4"/>
      <c r="J3" s="4"/>
      <c r="K3" s="4"/>
    </row>
    <row r="4" ht="21" customHeight="1" spans="1:11">
      <c r="A4" s="4" t="s">
        <v>124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142</v>
      </c>
      <c r="D5" s="4" t="s">
        <v>17</v>
      </c>
      <c r="E5" s="4"/>
      <c r="F5" s="4" t="s">
        <v>143</v>
      </c>
      <c r="G5" s="4"/>
      <c r="H5" s="4" t="s">
        <v>144</v>
      </c>
      <c r="I5" s="4" t="s">
        <v>20</v>
      </c>
      <c r="J5" s="4"/>
      <c r="K5" s="4" t="s">
        <v>21</v>
      </c>
    </row>
    <row r="6" ht="27" customHeight="1" spans="1:11">
      <c r="A6" s="4" t="s">
        <v>145</v>
      </c>
      <c r="B6" s="4"/>
      <c r="C6" s="24">
        <v>135</v>
      </c>
      <c r="D6" s="4">
        <v>166.66</v>
      </c>
      <c r="E6" s="4"/>
      <c r="F6" s="4">
        <v>150.9</v>
      </c>
      <c r="G6" s="4"/>
      <c r="H6" s="25">
        <f>F6/D6</f>
        <v>0.905436217448698</v>
      </c>
      <c r="I6" s="4" t="s">
        <v>23</v>
      </c>
      <c r="J6" s="4"/>
      <c r="K6" s="4">
        <v>9.05</v>
      </c>
    </row>
    <row r="7" ht="27" customHeight="1" spans="1:11">
      <c r="A7" s="4" t="s">
        <v>146</v>
      </c>
      <c r="B7" s="4"/>
      <c r="C7" s="24">
        <v>135</v>
      </c>
      <c r="D7" s="4">
        <v>166.66</v>
      </c>
      <c r="E7" s="4"/>
      <c r="F7" s="4">
        <v>150.9</v>
      </c>
      <c r="G7" s="4"/>
      <c r="H7" s="25">
        <f>F7/D7</f>
        <v>0.905436217448698</v>
      </c>
      <c r="I7" s="4" t="s">
        <v>25</v>
      </c>
      <c r="J7" s="4"/>
      <c r="K7" s="4"/>
    </row>
    <row r="8" ht="27" customHeight="1" spans="1:11">
      <c r="A8" s="4" t="s">
        <v>147</v>
      </c>
      <c r="B8" s="4"/>
      <c r="C8" s="4" t="s">
        <v>44</v>
      </c>
      <c r="D8" s="4" t="s">
        <v>44</v>
      </c>
      <c r="E8" s="4"/>
      <c r="F8" s="4" t="s">
        <v>44</v>
      </c>
      <c r="G8" s="4"/>
      <c r="H8" s="4"/>
      <c r="I8" s="4" t="s">
        <v>25</v>
      </c>
      <c r="J8" s="4"/>
      <c r="K8" s="4"/>
    </row>
    <row r="9" ht="1.95" hidden="1" customHeight="1" spans="1:12">
      <c r="A9" s="4"/>
      <c r="B9" s="4"/>
      <c r="C9" s="7"/>
      <c r="D9" s="7"/>
      <c r="E9" s="7"/>
      <c r="F9" s="7"/>
      <c r="G9" s="4"/>
      <c r="H9" s="4"/>
      <c r="I9" s="4"/>
      <c r="J9" s="4"/>
      <c r="K9" s="7"/>
      <c r="L9" s="21"/>
    </row>
    <row r="10" ht="24" customHeight="1" spans="1:11">
      <c r="A10" s="8" t="s">
        <v>148</v>
      </c>
      <c r="B10" s="8" t="s">
        <v>28</v>
      </c>
      <c r="C10" s="8"/>
      <c r="D10" s="8"/>
      <c r="E10" s="8"/>
      <c r="F10" s="8" t="s">
        <v>149</v>
      </c>
      <c r="G10" s="8"/>
      <c r="H10" s="8"/>
      <c r="I10" s="8"/>
      <c r="J10" s="8"/>
      <c r="K10" s="8"/>
    </row>
    <row r="11" ht="98.4" customHeight="1" spans="1:11">
      <c r="A11" s="8"/>
      <c r="B11" s="9" t="s">
        <v>150</v>
      </c>
      <c r="C11" s="9"/>
      <c r="D11" s="9"/>
      <c r="E11" s="9"/>
      <c r="F11" s="9" t="s">
        <v>151</v>
      </c>
      <c r="G11" s="9"/>
      <c r="H11" s="9"/>
      <c r="I11" s="9"/>
      <c r="J11" s="9"/>
      <c r="K11" s="9"/>
    </row>
    <row r="12" ht="24" customHeight="1" spans="1:11">
      <c r="A12" s="10" t="s">
        <v>34</v>
      </c>
      <c r="B12" s="10" t="s">
        <v>35</v>
      </c>
      <c r="C12" s="10"/>
      <c r="D12" s="10" t="s">
        <v>36</v>
      </c>
      <c r="E12" s="10"/>
      <c r="F12" s="10" t="s">
        <v>37</v>
      </c>
      <c r="G12" s="10" t="s">
        <v>38</v>
      </c>
      <c r="H12" s="10" t="s">
        <v>152</v>
      </c>
      <c r="I12" s="10" t="s">
        <v>153</v>
      </c>
      <c r="J12" s="10" t="s">
        <v>154</v>
      </c>
      <c r="K12" s="10"/>
    </row>
    <row r="13" ht="27" customHeight="1" spans="1:11">
      <c r="A13" s="11" t="s">
        <v>155</v>
      </c>
      <c r="B13" s="12" t="s">
        <v>156</v>
      </c>
      <c r="C13" s="12"/>
      <c r="D13" s="13" t="s">
        <v>157</v>
      </c>
      <c r="E13" s="13"/>
      <c r="F13" s="12" t="s">
        <v>158</v>
      </c>
      <c r="G13" s="26">
        <v>0.9054</v>
      </c>
      <c r="H13" s="12" t="s">
        <v>159</v>
      </c>
      <c r="I13" s="12">
        <v>20</v>
      </c>
      <c r="J13" s="13" t="s">
        <v>44</v>
      </c>
      <c r="K13" s="13"/>
    </row>
    <row r="14" ht="27" customHeight="1" spans="1:11">
      <c r="A14" s="11" t="s">
        <v>155</v>
      </c>
      <c r="B14" s="12" t="s">
        <v>160</v>
      </c>
      <c r="C14" s="12"/>
      <c r="D14" s="13" t="s">
        <v>44</v>
      </c>
      <c r="E14" s="13"/>
      <c r="F14" s="12" t="s">
        <v>44</v>
      </c>
      <c r="G14" s="12" t="s">
        <v>44</v>
      </c>
      <c r="H14" s="12" t="s">
        <v>44</v>
      </c>
      <c r="I14" s="12" t="s">
        <v>44</v>
      </c>
      <c r="J14" s="13" t="s">
        <v>44</v>
      </c>
      <c r="K14" s="13"/>
    </row>
    <row r="15" ht="27" customHeight="1" spans="1:11">
      <c r="A15" s="11" t="s">
        <v>155</v>
      </c>
      <c r="B15" s="12" t="s">
        <v>161</v>
      </c>
      <c r="C15" s="12"/>
      <c r="D15" s="13" t="s">
        <v>44</v>
      </c>
      <c r="E15" s="13"/>
      <c r="F15" s="12" t="s">
        <v>44</v>
      </c>
      <c r="G15" s="12" t="s">
        <v>44</v>
      </c>
      <c r="H15" s="12" t="s">
        <v>44</v>
      </c>
      <c r="I15" s="12" t="s">
        <v>44</v>
      </c>
      <c r="J15" s="13" t="s">
        <v>44</v>
      </c>
      <c r="K15" s="13"/>
    </row>
    <row r="16" ht="27" customHeight="1" spans="1:11">
      <c r="A16" s="11" t="s">
        <v>162</v>
      </c>
      <c r="B16" s="12" t="s">
        <v>163</v>
      </c>
      <c r="C16" s="12"/>
      <c r="D16" s="13" t="s">
        <v>164</v>
      </c>
      <c r="E16" s="13"/>
      <c r="F16" s="12" t="s">
        <v>77</v>
      </c>
      <c r="G16" s="14">
        <v>1</v>
      </c>
      <c r="H16" s="12">
        <v>3.37</v>
      </c>
      <c r="I16" s="12">
        <v>3.37</v>
      </c>
      <c r="J16" s="13" t="s">
        <v>44</v>
      </c>
      <c r="K16" s="13"/>
    </row>
    <row r="17" ht="27" customHeight="1" spans="1:11">
      <c r="A17" s="11" t="s">
        <v>162</v>
      </c>
      <c r="B17" s="12" t="s">
        <v>163</v>
      </c>
      <c r="C17" s="12"/>
      <c r="D17" s="13" t="s">
        <v>165</v>
      </c>
      <c r="E17" s="13"/>
      <c r="F17" s="12" t="s">
        <v>166</v>
      </c>
      <c r="G17" s="12" t="s">
        <v>166</v>
      </c>
      <c r="H17" s="12">
        <v>3.33</v>
      </c>
      <c r="I17" s="12">
        <v>3.33</v>
      </c>
      <c r="J17" s="13" t="s">
        <v>44</v>
      </c>
      <c r="K17" s="13"/>
    </row>
    <row r="18" ht="27" customHeight="1" spans="1:11">
      <c r="A18" s="11" t="s">
        <v>162</v>
      </c>
      <c r="B18" s="12" t="s">
        <v>163</v>
      </c>
      <c r="C18" s="12"/>
      <c r="D18" s="13" t="s">
        <v>167</v>
      </c>
      <c r="E18" s="13"/>
      <c r="F18" s="12" t="s">
        <v>168</v>
      </c>
      <c r="G18" s="12" t="s">
        <v>168</v>
      </c>
      <c r="H18" s="12">
        <v>3.33</v>
      </c>
      <c r="I18" s="15">
        <v>3.33</v>
      </c>
      <c r="J18" s="13" t="s">
        <v>44</v>
      </c>
      <c r="K18" s="13"/>
    </row>
    <row r="19" ht="27" customHeight="1" spans="1:11">
      <c r="A19" s="11" t="s">
        <v>162</v>
      </c>
      <c r="B19" s="12" t="s">
        <v>163</v>
      </c>
      <c r="C19" s="12"/>
      <c r="D19" s="13" t="s">
        <v>169</v>
      </c>
      <c r="E19" s="13"/>
      <c r="F19" s="12" t="s">
        <v>43</v>
      </c>
      <c r="G19" s="14">
        <v>1</v>
      </c>
      <c r="H19" s="15">
        <v>3.33</v>
      </c>
      <c r="I19" s="15">
        <v>3.33</v>
      </c>
      <c r="J19" s="13" t="s">
        <v>44</v>
      </c>
      <c r="K19" s="13"/>
    </row>
    <row r="20" ht="27" customHeight="1" spans="1:11">
      <c r="A20" s="11" t="s">
        <v>162</v>
      </c>
      <c r="B20" s="12" t="s">
        <v>170</v>
      </c>
      <c r="C20" s="12"/>
      <c r="D20" s="13" t="s">
        <v>171</v>
      </c>
      <c r="E20" s="13"/>
      <c r="F20" s="12" t="s">
        <v>43</v>
      </c>
      <c r="G20" s="14">
        <v>1</v>
      </c>
      <c r="H20" s="15">
        <v>3.33</v>
      </c>
      <c r="I20" s="15">
        <v>3.33</v>
      </c>
      <c r="J20" s="13" t="s">
        <v>44</v>
      </c>
      <c r="K20" s="13"/>
    </row>
    <row r="21" ht="27" customHeight="1" spans="1:11">
      <c r="A21" s="11" t="s">
        <v>162</v>
      </c>
      <c r="B21" s="12" t="s">
        <v>170</v>
      </c>
      <c r="C21" s="12"/>
      <c r="D21" s="13" t="s">
        <v>172</v>
      </c>
      <c r="E21" s="13"/>
      <c r="F21" s="12" t="s">
        <v>43</v>
      </c>
      <c r="G21" s="14">
        <v>1</v>
      </c>
      <c r="H21" s="15">
        <v>3.33</v>
      </c>
      <c r="I21" s="15">
        <v>3.33</v>
      </c>
      <c r="J21" s="13" t="s">
        <v>44</v>
      </c>
      <c r="K21" s="13"/>
    </row>
    <row r="22" ht="27" customHeight="1" spans="1:11">
      <c r="A22" s="11" t="s">
        <v>162</v>
      </c>
      <c r="B22" s="12" t="s">
        <v>170</v>
      </c>
      <c r="C22" s="12"/>
      <c r="D22" s="13" t="s">
        <v>173</v>
      </c>
      <c r="E22" s="13"/>
      <c r="F22" s="12" t="s">
        <v>43</v>
      </c>
      <c r="G22" s="14">
        <v>1</v>
      </c>
      <c r="H22" s="15">
        <v>3.33</v>
      </c>
      <c r="I22" s="15">
        <v>3.33</v>
      </c>
      <c r="J22" s="13" t="s">
        <v>44</v>
      </c>
      <c r="K22" s="13"/>
    </row>
    <row r="23" ht="27" customHeight="1" spans="1:11">
      <c r="A23" s="11" t="s">
        <v>162</v>
      </c>
      <c r="B23" s="12" t="s">
        <v>170</v>
      </c>
      <c r="C23" s="12"/>
      <c r="D23" s="13" t="s">
        <v>174</v>
      </c>
      <c r="E23" s="13"/>
      <c r="F23" s="12" t="s">
        <v>77</v>
      </c>
      <c r="G23" s="26">
        <v>0.909</v>
      </c>
      <c r="H23" s="15">
        <v>3.33</v>
      </c>
      <c r="I23" s="15">
        <v>3.33</v>
      </c>
      <c r="J23" s="13" t="s">
        <v>44</v>
      </c>
      <c r="K23" s="13"/>
    </row>
    <row r="24" ht="27" customHeight="1" spans="1:11">
      <c r="A24" s="11" t="s">
        <v>162</v>
      </c>
      <c r="B24" s="12" t="s">
        <v>175</v>
      </c>
      <c r="C24" s="12"/>
      <c r="D24" s="13" t="s">
        <v>176</v>
      </c>
      <c r="E24" s="13"/>
      <c r="F24" s="12" t="s">
        <v>43</v>
      </c>
      <c r="G24" s="14">
        <v>1</v>
      </c>
      <c r="H24" s="15">
        <v>3.33</v>
      </c>
      <c r="I24" s="15">
        <v>3.33</v>
      </c>
      <c r="J24" s="13" t="s">
        <v>44</v>
      </c>
      <c r="K24" s="13"/>
    </row>
    <row r="25" ht="27" customHeight="1" spans="1:11">
      <c r="A25" s="11" t="s">
        <v>162</v>
      </c>
      <c r="B25" s="12" t="s">
        <v>175</v>
      </c>
      <c r="C25" s="12"/>
      <c r="D25" s="13" t="s">
        <v>177</v>
      </c>
      <c r="E25" s="13"/>
      <c r="F25" s="12" t="s">
        <v>77</v>
      </c>
      <c r="G25" s="14">
        <v>1</v>
      </c>
      <c r="H25" s="15">
        <v>3.33</v>
      </c>
      <c r="I25" s="15">
        <v>3.33</v>
      </c>
      <c r="J25" s="13" t="s">
        <v>44</v>
      </c>
      <c r="K25" s="13"/>
    </row>
    <row r="26" ht="27" customHeight="1" spans="1:11">
      <c r="A26" s="11" t="s">
        <v>162</v>
      </c>
      <c r="B26" s="12" t="s">
        <v>175</v>
      </c>
      <c r="C26" s="12"/>
      <c r="D26" s="13" t="s">
        <v>178</v>
      </c>
      <c r="E26" s="13"/>
      <c r="F26" s="12" t="s">
        <v>85</v>
      </c>
      <c r="G26" s="14">
        <v>1</v>
      </c>
      <c r="H26" s="15">
        <v>3.33</v>
      </c>
      <c r="I26" s="15">
        <v>3.33</v>
      </c>
      <c r="J26" s="13" t="s">
        <v>44</v>
      </c>
      <c r="K26" s="13"/>
    </row>
    <row r="27" ht="27" customHeight="1" spans="1:11">
      <c r="A27" s="11" t="s">
        <v>162</v>
      </c>
      <c r="B27" s="12" t="s">
        <v>175</v>
      </c>
      <c r="C27" s="12"/>
      <c r="D27" s="13" t="s">
        <v>179</v>
      </c>
      <c r="E27" s="13"/>
      <c r="F27" s="12" t="s">
        <v>85</v>
      </c>
      <c r="G27" s="14">
        <v>1</v>
      </c>
      <c r="H27" s="15">
        <v>3.33</v>
      </c>
      <c r="I27" s="15">
        <v>3.33</v>
      </c>
      <c r="J27" s="13" t="s">
        <v>44</v>
      </c>
      <c r="K27" s="13"/>
    </row>
    <row r="28" ht="27" customHeight="1" spans="1:11">
      <c r="A28" s="11" t="s">
        <v>180</v>
      </c>
      <c r="B28" s="12" t="s">
        <v>181</v>
      </c>
      <c r="C28" s="12"/>
      <c r="D28" s="13" t="s">
        <v>182</v>
      </c>
      <c r="E28" s="13"/>
      <c r="F28" s="12" t="s">
        <v>183</v>
      </c>
      <c r="G28" s="14">
        <v>1</v>
      </c>
      <c r="H28" s="15">
        <v>5</v>
      </c>
      <c r="I28" s="15">
        <v>5</v>
      </c>
      <c r="J28" s="13" t="s">
        <v>44</v>
      </c>
      <c r="K28" s="13"/>
    </row>
    <row r="29" ht="27" customHeight="1" spans="1:11">
      <c r="A29" s="11" t="s">
        <v>180</v>
      </c>
      <c r="B29" s="12" t="s">
        <v>184</v>
      </c>
      <c r="C29" s="12"/>
      <c r="D29" s="13" t="s">
        <v>185</v>
      </c>
      <c r="E29" s="13"/>
      <c r="F29" s="12" t="s">
        <v>186</v>
      </c>
      <c r="G29" s="14">
        <v>1</v>
      </c>
      <c r="H29" s="15">
        <v>5</v>
      </c>
      <c r="I29" s="15">
        <v>5</v>
      </c>
      <c r="J29" s="13" t="s">
        <v>44</v>
      </c>
      <c r="K29" s="13"/>
    </row>
    <row r="30" ht="27" customHeight="1" spans="1:11">
      <c r="A30" s="11" t="s">
        <v>180</v>
      </c>
      <c r="B30" s="12" t="s">
        <v>184</v>
      </c>
      <c r="C30" s="12"/>
      <c r="D30" s="13" t="s">
        <v>187</v>
      </c>
      <c r="E30" s="13"/>
      <c r="F30" s="12" t="s">
        <v>188</v>
      </c>
      <c r="G30" s="14">
        <v>1</v>
      </c>
      <c r="H30" s="15">
        <v>5</v>
      </c>
      <c r="I30" s="15">
        <v>5</v>
      </c>
      <c r="J30" s="13" t="s">
        <v>44</v>
      </c>
      <c r="K30" s="13"/>
    </row>
    <row r="31" ht="27" customHeight="1" spans="1:11">
      <c r="A31" s="11" t="s">
        <v>180</v>
      </c>
      <c r="B31" s="12" t="s">
        <v>189</v>
      </c>
      <c r="C31" s="12"/>
      <c r="D31" s="13" t="s">
        <v>190</v>
      </c>
      <c r="E31" s="13"/>
      <c r="F31" s="12" t="s">
        <v>191</v>
      </c>
      <c r="G31" s="14">
        <v>1</v>
      </c>
      <c r="H31" s="15">
        <v>5</v>
      </c>
      <c r="I31" s="15">
        <v>5</v>
      </c>
      <c r="J31" s="13" t="s">
        <v>44</v>
      </c>
      <c r="K31" s="13"/>
    </row>
    <row r="32" ht="27" customHeight="1" spans="1:11">
      <c r="A32" s="11" t="s">
        <v>192</v>
      </c>
      <c r="B32" s="12" t="s">
        <v>193</v>
      </c>
      <c r="C32" s="12"/>
      <c r="D32" s="13" t="s">
        <v>194</v>
      </c>
      <c r="E32" s="13"/>
      <c r="F32" s="12" t="s">
        <v>77</v>
      </c>
      <c r="G32" s="14">
        <v>0.95</v>
      </c>
      <c r="H32" s="15">
        <v>5</v>
      </c>
      <c r="I32" s="15">
        <v>5</v>
      </c>
      <c r="J32" s="13" t="s">
        <v>44</v>
      </c>
      <c r="K32" s="13"/>
    </row>
    <row r="33" ht="27" customHeight="1" spans="1:11">
      <c r="A33" s="11" t="s">
        <v>192</v>
      </c>
      <c r="B33" s="12" t="s">
        <v>193</v>
      </c>
      <c r="C33" s="12"/>
      <c r="D33" s="13" t="s">
        <v>195</v>
      </c>
      <c r="E33" s="13"/>
      <c r="F33" s="12" t="s">
        <v>77</v>
      </c>
      <c r="G33" s="14">
        <v>0.98</v>
      </c>
      <c r="H33" s="15">
        <v>5</v>
      </c>
      <c r="I33" s="15">
        <v>5</v>
      </c>
      <c r="J33" s="13" t="s">
        <v>44</v>
      </c>
      <c r="K33" s="13"/>
    </row>
    <row r="34" ht="12" hidden="1" customHeight="1" spans="1:11">
      <c r="A34" s="12"/>
      <c r="B34" s="12"/>
      <c r="C34" s="12"/>
      <c r="D34" s="13"/>
      <c r="E34" s="12"/>
      <c r="F34" s="12"/>
      <c r="G34" s="12"/>
      <c r="H34" s="12"/>
      <c r="I34" s="12"/>
      <c r="J34" s="12"/>
      <c r="K34" s="13"/>
    </row>
    <row r="35" ht="21" customHeight="1" spans="1:11">
      <c r="A35" s="16" t="s">
        <v>196</v>
      </c>
      <c r="B35" s="16"/>
      <c r="C35" s="16"/>
      <c r="D35" s="16"/>
      <c r="E35" s="16"/>
      <c r="F35" s="16"/>
      <c r="G35" s="16"/>
      <c r="H35" s="16" t="s">
        <v>197</v>
      </c>
      <c r="I35" s="11">
        <f>SUM(I13:I34)+K6</f>
        <v>99.05</v>
      </c>
      <c r="J35" s="11" t="s">
        <v>198</v>
      </c>
      <c r="K35" s="11"/>
    </row>
    <row r="36" ht="17.4" hidden="1" customHeight="1" spans="1:11">
      <c r="A36" s="16"/>
      <c r="B36" s="16"/>
      <c r="C36" s="16"/>
      <c r="D36" s="16"/>
      <c r="E36" s="16"/>
      <c r="F36" s="16"/>
      <c r="G36" s="27"/>
      <c r="H36" s="27"/>
      <c r="I36" s="31"/>
      <c r="J36" s="31"/>
      <c r="K36" s="32"/>
    </row>
    <row r="37" spans="1:11">
      <c r="A37" s="28" t="s">
        <v>199</v>
      </c>
      <c r="B37" s="29" t="s">
        <v>200</v>
      </c>
      <c r="C37" s="29"/>
      <c r="D37" s="29"/>
      <c r="E37" s="29"/>
      <c r="F37" s="29"/>
      <c r="G37" s="29"/>
      <c r="H37" s="29"/>
      <c r="I37" s="29"/>
      <c r="J37" s="29"/>
      <c r="K37" s="29"/>
    </row>
    <row r="38" spans="1:1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</row>
    <row r="39" spans="1:1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</row>
    <row r="40" spans="1:1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</row>
  </sheetData>
  <mergeCells count="89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B28:C28"/>
    <mergeCell ref="D28:E28"/>
    <mergeCell ref="J28:K28"/>
    <mergeCell ref="D29:E29"/>
    <mergeCell ref="J29:K29"/>
    <mergeCell ref="D30:E30"/>
    <mergeCell ref="J30:K30"/>
    <mergeCell ref="B31:C31"/>
    <mergeCell ref="D31:E31"/>
    <mergeCell ref="J31:K31"/>
    <mergeCell ref="D32:E32"/>
    <mergeCell ref="J32:K32"/>
    <mergeCell ref="D33:E33"/>
    <mergeCell ref="J33:K33"/>
    <mergeCell ref="A35:G35"/>
    <mergeCell ref="J35:K35"/>
    <mergeCell ref="B37:K37"/>
    <mergeCell ref="A10:A11"/>
    <mergeCell ref="A13:A15"/>
    <mergeCell ref="A16:A27"/>
    <mergeCell ref="A28:A31"/>
    <mergeCell ref="A32:A33"/>
    <mergeCell ref="B16:C19"/>
    <mergeCell ref="B20:C23"/>
    <mergeCell ref="B24:C27"/>
    <mergeCell ref="B29:C30"/>
    <mergeCell ref="B32:C33"/>
  </mergeCells>
  <printOptions horizontalCentered="1"/>
  <pageMargins left="0.314583333333333" right="0.314583333333333" top="0.747916666666667" bottom="0.550694444444444" header="0.314583333333333" footer="0.314583333333333"/>
  <pageSetup paperSize="9" scale="7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zoomScale="70" zoomScaleNormal="70" workbookViewId="0">
      <selection activeCell="D14" sqref="D14:E14"/>
    </sheetView>
  </sheetViews>
  <sheetFormatPr defaultColWidth="9" defaultRowHeight="13.5"/>
  <cols>
    <col min="1" max="1" width="13.3333333333333" customWidth="1"/>
    <col min="2" max="2" width="7.33333333333333" customWidth="1"/>
    <col min="3" max="3" width="11.775" customWidth="1"/>
    <col min="4" max="4" width="16.775" customWidth="1"/>
    <col min="5" max="5" width="9.775" customWidth="1"/>
    <col min="6" max="6" width="14.4416666666667" customWidth="1"/>
    <col min="7" max="7" width="11.2166666666667" customWidth="1"/>
    <col min="8" max="8" width="13.4416666666667" customWidth="1"/>
    <col min="9" max="9" width="12.8833333333333" customWidth="1"/>
    <col min="10" max="10" width="6.44166666666667" customWidth="1"/>
    <col min="11" max="11" width="16.4416666666667" customWidth="1"/>
  </cols>
  <sheetData>
    <row r="1" s="1" customFormat="1" ht="56.7" customHeight="1" spans="1:11">
      <c r="A1" s="3" t="s">
        <v>137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2" customHeight="1" spans="1:11">
      <c r="A2" s="4" t="s">
        <v>138</v>
      </c>
      <c r="B2" s="4" t="s">
        <v>201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140</v>
      </c>
      <c r="B3" s="4" t="s">
        <v>135</v>
      </c>
      <c r="C3" s="4"/>
      <c r="D3" s="4"/>
      <c r="E3" s="4" t="s">
        <v>141</v>
      </c>
      <c r="F3" s="4" t="s">
        <v>13</v>
      </c>
      <c r="G3" s="4"/>
      <c r="H3" s="4"/>
      <c r="I3" s="4"/>
      <c r="J3" s="4"/>
      <c r="K3" s="4"/>
    </row>
    <row r="4" ht="21" customHeight="1" spans="1:11">
      <c r="A4" s="4" t="s">
        <v>124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142</v>
      </c>
      <c r="D5" s="4" t="s">
        <v>17</v>
      </c>
      <c r="E5" s="4"/>
      <c r="F5" s="4" t="s">
        <v>143</v>
      </c>
      <c r="G5" s="4"/>
      <c r="H5" s="4" t="s">
        <v>144</v>
      </c>
      <c r="I5" s="4" t="s">
        <v>20</v>
      </c>
      <c r="J5" s="4"/>
      <c r="K5" s="4" t="s">
        <v>21</v>
      </c>
    </row>
    <row r="6" ht="27" customHeight="1" spans="1:11">
      <c r="A6" s="4" t="s">
        <v>145</v>
      </c>
      <c r="B6" s="4"/>
      <c r="C6" s="4">
        <v>32</v>
      </c>
      <c r="D6" s="4">
        <v>32</v>
      </c>
      <c r="E6" s="4"/>
      <c r="F6" s="4">
        <v>32</v>
      </c>
      <c r="G6" s="4"/>
      <c r="H6" s="6">
        <f>F6/D6</f>
        <v>1</v>
      </c>
      <c r="I6" s="4" t="s">
        <v>23</v>
      </c>
      <c r="J6" s="4"/>
      <c r="K6" s="4">
        <v>10</v>
      </c>
    </row>
    <row r="7" ht="27" customHeight="1" spans="1:11">
      <c r="A7" s="4" t="s">
        <v>146</v>
      </c>
      <c r="B7" s="4"/>
      <c r="C7" s="4">
        <v>32</v>
      </c>
      <c r="D7" s="4">
        <v>32</v>
      </c>
      <c r="E7" s="4"/>
      <c r="F7" s="4">
        <v>32</v>
      </c>
      <c r="G7" s="4"/>
      <c r="H7" s="4" t="s">
        <v>202</v>
      </c>
      <c r="I7" s="4" t="s">
        <v>25</v>
      </c>
      <c r="J7" s="4"/>
      <c r="K7" s="4"/>
    </row>
    <row r="8" ht="27" customHeight="1" spans="1:11">
      <c r="A8" s="4" t="s">
        <v>147</v>
      </c>
      <c r="B8" s="4"/>
      <c r="C8" s="4" t="s">
        <v>44</v>
      </c>
      <c r="D8" s="4" t="s">
        <v>44</v>
      </c>
      <c r="E8" s="4"/>
      <c r="F8" s="4" t="s">
        <v>44</v>
      </c>
      <c r="G8" s="4"/>
      <c r="H8" s="4" t="s">
        <v>202</v>
      </c>
      <c r="I8" s="4" t="s">
        <v>25</v>
      </c>
      <c r="J8" s="4"/>
      <c r="K8" s="4"/>
    </row>
    <row r="9" ht="1.95" hidden="1" customHeight="1" spans="1:12">
      <c r="A9" s="4"/>
      <c r="B9" s="4"/>
      <c r="C9" s="7"/>
      <c r="D9" s="7"/>
      <c r="E9" s="7"/>
      <c r="F9" s="7"/>
      <c r="G9" s="4"/>
      <c r="H9" s="4"/>
      <c r="I9" s="4"/>
      <c r="J9" s="4"/>
      <c r="K9" s="7"/>
      <c r="L9" s="21"/>
    </row>
    <row r="10" ht="24" customHeight="1" spans="1:11">
      <c r="A10" s="8" t="s">
        <v>148</v>
      </c>
      <c r="B10" s="8" t="s">
        <v>28</v>
      </c>
      <c r="C10" s="8"/>
      <c r="D10" s="8"/>
      <c r="E10" s="8"/>
      <c r="F10" s="8" t="s">
        <v>149</v>
      </c>
      <c r="G10" s="8"/>
      <c r="H10" s="8"/>
      <c r="I10" s="8"/>
      <c r="J10" s="8"/>
      <c r="K10" s="8"/>
    </row>
    <row r="11" ht="98.4" customHeight="1" spans="1:11">
      <c r="A11" s="8"/>
      <c r="B11" s="9" t="s">
        <v>203</v>
      </c>
      <c r="C11" s="9"/>
      <c r="D11" s="9"/>
      <c r="E11" s="9"/>
      <c r="F11" s="9" t="s">
        <v>204</v>
      </c>
      <c r="G11" s="9"/>
      <c r="H11" s="9"/>
      <c r="I11" s="9"/>
      <c r="J11" s="9"/>
      <c r="K11" s="9"/>
    </row>
    <row r="12" ht="24" customHeight="1" spans="1:11">
      <c r="A12" s="10" t="s">
        <v>34</v>
      </c>
      <c r="B12" s="10" t="s">
        <v>35</v>
      </c>
      <c r="C12" s="10"/>
      <c r="D12" s="10" t="s">
        <v>36</v>
      </c>
      <c r="E12" s="10"/>
      <c r="F12" s="10" t="s">
        <v>37</v>
      </c>
      <c r="G12" s="10" t="s">
        <v>38</v>
      </c>
      <c r="H12" s="10" t="s">
        <v>152</v>
      </c>
      <c r="I12" s="10" t="s">
        <v>153</v>
      </c>
      <c r="J12" s="10" t="s">
        <v>154</v>
      </c>
      <c r="K12" s="10"/>
    </row>
    <row r="13" ht="27" customHeight="1" spans="1:11">
      <c r="A13" s="11" t="s">
        <v>155</v>
      </c>
      <c r="B13" s="12" t="s">
        <v>156</v>
      </c>
      <c r="C13" s="12"/>
      <c r="D13" s="13" t="s">
        <v>205</v>
      </c>
      <c r="E13" s="13"/>
      <c r="F13" s="12" t="s">
        <v>77</v>
      </c>
      <c r="G13" s="14">
        <v>1</v>
      </c>
      <c r="H13" s="15">
        <v>20</v>
      </c>
      <c r="I13" s="15">
        <v>20</v>
      </c>
      <c r="J13" s="13" t="s">
        <v>44</v>
      </c>
      <c r="K13" s="13"/>
    </row>
    <row r="14" ht="27" customHeight="1" spans="1:11">
      <c r="A14" s="11" t="s">
        <v>155</v>
      </c>
      <c r="B14" s="12" t="s">
        <v>160</v>
      </c>
      <c r="C14" s="12"/>
      <c r="D14" s="13" t="s">
        <v>44</v>
      </c>
      <c r="E14" s="13"/>
      <c r="F14" s="12" t="s">
        <v>44</v>
      </c>
      <c r="G14" s="12" t="s">
        <v>44</v>
      </c>
      <c r="H14" s="12" t="s">
        <v>44</v>
      </c>
      <c r="I14" s="12" t="s">
        <v>44</v>
      </c>
      <c r="J14" s="13" t="s">
        <v>44</v>
      </c>
      <c r="K14" s="13"/>
    </row>
    <row r="15" ht="27" customHeight="1" spans="1:11">
      <c r="A15" s="11" t="s">
        <v>155</v>
      </c>
      <c r="B15" s="12" t="s">
        <v>161</v>
      </c>
      <c r="C15" s="12"/>
      <c r="D15" s="13" t="s">
        <v>44</v>
      </c>
      <c r="E15" s="13"/>
      <c r="F15" s="12" t="s">
        <v>44</v>
      </c>
      <c r="G15" s="12" t="s">
        <v>44</v>
      </c>
      <c r="H15" s="12" t="s">
        <v>44</v>
      </c>
      <c r="I15" s="12" t="s">
        <v>44</v>
      </c>
      <c r="J15" s="13" t="s">
        <v>44</v>
      </c>
      <c r="K15" s="13"/>
    </row>
    <row r="16" ht="27" customHeight="1" spans="1:11">
      <c r="A16" s="11" t="s">
        <v>162</v>
      </c>
      <c r="B16" s="12" t="s">
        <v>163</v>
      </c>
      <c r="C16" s="12"/>
      <c r="D16" s="13" t="s">
        <v>206</v>
      </c>
      <c r="E16" s="13"/>
      <c r="F16" s="12" t="s">
        <v>168</v>
      </c>
      <c r="G16" s="12" t="s">
        <v>168</v>
      </c>
      <c r="H16" s="15">
        <v>4.44</v>
      </c>
      <c r="I16" s="15">
        <v>4.44</v>
      </c>
      <c r="J16" s="13" t="s">
        <v>44</v>
      </c>
      <c r="K16" s="13"/>
    </row>
    <row r="17" ht="27" customHeight="1" spans="1:11">
      <c r="A17" s="11" t="s">
        <v>162</v>
      </c>
      <c r="B17" s="12" t="s">
        <v>163</v>
      </c>
      <c r="C17" s="12"/>
      <c r="D17" s="13" t="s">
        <v>207</v>
      </c>
      <c r="E17" s="13"/>
      <c r="F17" s="12" t="s">
        <v>208</v>
      </c>
      <c r="G17" s="12" t="s">
        <v>208</v>
      </c>
      <c r="H17" s="15">
        <v>4.48</v>
      </c>
      <c r="I17" s="15">
        <v>4.48</v>
      </c>
      <c r="J17" s="13" t="s">
        <v>44</v>
      </c>
      <c r="K17" s="13"/>
    </row>
    <row r="18" ht="27" customHeight="1" spans="1:11">
      <c r="A18" s="11" t="s">
        <v>162</v>
      </c>
      <c r="B18" s="12" t="s">
        <v>163</v>
      </c>
      <c r="C18" s="12"/>
      <c r="D18" s="13" t="s">
        <v>209</v>
      </c>
      <c r="E18" s="13"/>
      <c r="F18" s="12" t="s">
        <v>77</v>
      </c>
      <c r="G18" s="14">
        <v>1</v>
      </c>
      <c r="H18" s="15">
        <v>4.44</v>
      </c>
      <c r="I18" s="15">
        <v>4.44</v>
      </c>
      <c r="J18" s="13" t="s">
        <v>44</v>
      </c>
      <c r="K18" s="13"/>
    </row>
    <row r="19" ht="27" customHeight="1" spans="1:11">
      <c r="A19" s="11" t="s">
        <v>162</v>
      </c>
      <c r="B19" s="12" t="s">
        <v>170</v>
      </c>
      <c r="C19" s="12"/>
      <c r="D19" s="13" t="s">
        <v>210</v>
      </c>
      <c r="E19" s="13"/>
      <c r="F19" s="12" t="s">
        <v>43</v>
      </c>
      <c r="G19" s="14">
        <v>1</v>
      </c>
      <c r="H19" s="15">
        <v>4.44</v>
      </c>
      <c r="I19" s="15">
        <v>4.44</v>
      </c>
      <c r="J19" s="13" t="s">
        <v>44</v>
      </c>
      <c r="K19" s="13"/>
    </row>
    <row r="20" ht="27" customHeight="1" spans="1:11">
      <c r="A20" s="11" t="s">
        <v>162</v>
      </c>
      <c r="B20" s="12" t="s">
        <v>170</v>
      </c>
      <c r="C20" s="12"/>
      <c r="D20" s="13" t="s">
        <v>211</v>
      </c>
      <c r="E20" s="13"/>
      <c r="F20" s="12" t="s">
        <v>43</v>
      </c>
      <c r="G20" s="14">
        <v>1</v>
      </c>
      <c r="H20" s="15">
        <v>4.44</v>
      </c>
      <c r="I20" s="15">
        <v>4.44</v>
      </c>
      <c r="J20" s="13" t="s">
        <v>44</v>
      </c>
      <c r="K20" s="13"/>
    </row>
    <row r="21" ht="27" customHeight="1" spans="1:11">
      <c r="A21" s="11" t="s">
        <v>162</v>
      </c>
      <c r="B21" s="12" t="s">
        <v>170</v>
      </c>
      <c r="C21" s="12"/>
      <c r="D21" s="13" t="s">
        <v>212</v>
      </c>
      <c r="E21" s="13"/>
      <c r="F21" s="12" t="s">
        <v>43</v>
      </c>
      <c r="G21" s="14">
        <v>1</v>
      </c>
      <c r="H21" s="15">
        <v>4.44</v>
      </c>
      <c r="I21" s="15">
        <v>4.44</v>
      </c>
      <c r="J21" s="13" t="s">
        <v>44</v>
      </c>
      <c r="K21" s="13"/>
    </row>
    <row r="22" ht="27" customHeight="1" spans="1:11">
      <c r="A22" s="11" t="s">
        <v>162</v>
      </c>
      <c r="B22" s="12" t="s">
        <v>175</v>
      </c>
      <c r="C22" s="12"/>
      <c r="D22" s="13" t="s">
        <v>213</v>
      </c>
      <c r="E22" s="13"/>
      <c r="F22" s="12" t="s">
        <v>85</v>
      </c>
      <c r="G22" s="14">
        <v>1</v>
      </c>
      <c r="H22" s="15">
        <v>4.44</v>
      </c>
      <c r="I22" s="15">
        <v>4.44</v>
      </c>
      <c r="J22" s="13" t="s">
        <v>44</v>
      </c>
      <c r="K22" s="13"/>
    </row>
    <row r="23" ht="27" customHeight="1" spans="1:11">
      <c r="A23" s="11" t="s">
        <v>162</v>
      </c>
      <c r="B23" s="12" t="s">
        <v>175</v>
      </c>
      <c r="C23" s="12"/>
      <c r="D23" s="13" t="s">
        <v>214</v>
      </c>
      <c r="E23" s="13"/>
      <c r="F23" s="12" t="s">
        <v>85</v>
      </c>
      <c r="G23" s="14">
        <v>1</v>
      </c>
      <c r="H23" s="15">
        <v>4.44</v>
      </c>
      <c r="I23" s="15">
        <v>4.44</v>
      </c>
      <c r="J23" s="13" t="s">
        <v>44</v>
      </c>
      <c r="K23" s="13"/>
    </row>
    <row r="24" ht="27" customHeight="1" spans="1:11">
      <c r="A24" s="11" t="s">
        <v>162</v>
      </c>
      <c r="B24" s="12" t="s">
        <v>175</v>
      </c>
      <c r="C24" s="12"/>
      <c r="D24" s="13" t="s">
        <v>215</v>
      </c>
      <c r="E24" s="13"/>
      <c r="F24" s="12" t="s">
        <v>85</v>
      </c>
      <c r="G24" s="14">
        <v>1</v>
      </c>
      <c r="H24" s="15">
        <v>4.44</v>
      </c>
      <c r="I24" s="15">
        <v>4.44</v>
      </c>
      <c r="J24" s="13" t="s">
        <v>44</v>
      </c>
      <c r="K24" s="13"/>
    </row>
    <row r="25" ht="27" customHeight="1" spans="1:11">
      <c r="A25" s="11" t="s">
        <v>180</v>
      </c>
      <c r="B25" s="12" t="s">
        <v>181</v>
      </c>
      <c r="C25" s="12"/>
      <c r="D25" s="13" t="s">
        <v>44</v>
      </c>
      <c r="E25" s="13"/>
      <c r="F25" s="12" t="s">
        <v>44</v>
      </c>
      <c r="G25" s="12" t="s">
        <v>44</v>
      </c>
      <c r="H25" s="12" t="s">
        <v>44</v>
      </c>
      <c r="I25" s="12" t="s">
        <v>44</v>
      </c>
      <c r="J25" s="13" t="s">
        <v>44</v>
      </c>
      <c r="K25" s="13"/>
    </row>
    <row r="26" ht="27" customHeight="1" spans="1:11">
      <c r="A26" s="11" t="s">
        <v>180</v>
      </c>
      <c r="B26" s="12" t="s">
        <v>184</v>
      </c>
      <c r="C26" s="12"/>
      <c r="D26" s="13" t="s">
        <v>187</v>
      </c>
      <c r="E26" s="13"/>
      <c r="F26" s="12" t="s">
        <v>188</v>
      </c>
      <c r="G26" s="14">
        <v>1</v>
      </c>
      <c r="H26" s="15">
        <v>20</v>
      </c>
      <c r="I26" s="15">
        <v>20</v>
      </c>
      <c r="J26" s="13" t="s">
        <v>44</v>
      </c>
      <c r="K26" s="13"/>
    </row>
    <row r="27" ht="27" customHeight="1" spans="1:11">
      <c r="A27" s="11" t="s">
        <v>180</v>
      </c>
      <c r="B27" s="12" t="s">
        <v>189</v>
      </c>
      <c r="C27" s="12"/>
      <c r="D27" s="13" t="s">
        <v>44</v>
      </c>
      <c r="E27" s="13"/>
      <c r="F27" s="12" t="s">
        <v>44</v>
      </c>
      <c r="G27" s="12" t="s">
        <v>44</v>
      </c>
      <c r="H27" s="12" t="s">
        <v>44</v>
      </c>
      <c r="I27" s="12" t="s">
        <v>44</v>
      </c>
      <c r="J27" s="13" t="s">
        <v>44</v>
      </c>
      <c r="K27" s="13"/>
    </row>
    <row r="28" ht="27" customHeight="1" spans="1:11">
      <c r="A28" s="11" t="s">
        <v>192</v>
      </c>
      <c r="B28" s="12" t="s">
        <v>193</v>
      </c>
      <c r="C28" s="12"/>
      <c r="D28" s="13" t="s">
        <v>216</v>
      </c>
      <c r="E28" s="13"/>
      <c r="F28" s="12" t="s">
        <v>77</v>
      </c>
      <c r="G28" s="14">
        <v>0.95</v>
      </c>
      <c r="H28" s="15">
        <v>5</v>
      </c>
      <c r="I28" s="15">
        <v>5</v>
      </c>
      <c r="J28" s="13" t="s">
        <v>44</v>
      </c>
      <c r="K28" s="13"/>
    </row>
    <row r="29" ht="27" customHeight="1" spans="1:11">
      <c r="A29" s="11" t="s">
        <v>192</v>
      </c>
      <c r="B29" s="12" t="s">
        <v>193</v>
      </c>
      <c r="C29" s="12"/>
      <c r="D29" s="13" t="s">
        <v>217</v>
      </c>
      <c r="E29" s="13"/>
      <c r="F29" s="12" t="s">
        <v>77</v>
      </c>
      <c r="G29" s="14">
        <v>0.98</v>
      </c>
      <c r="H29" s="15">
        <v>5</v>
      </c>
      <c r="I29" s="15">
        <v>5</v>
      </c>
      <c r="J29" s="13" t="s">
        <v>44</v>
      </c>
      <c r="K29" s="13"/>
    </row>
    <row r="30" ht="12" hidden="1" customHeight="1" spans="1:11">
      <c r="A30" s="12"/>
      <c r="B30" s="12"/>
      <c r="C30" s="12"/>
      <c r="D30" s="13"/>
      <c r="E30" s="12"/>
      <c r="F30" s="12"/>
      <c r="G30" s="12"/>
      <c r="H30" s="12"/>
      <c r="I30" s="12"/>
      <c r="J30" s="12"/>
      <c r="K30" s="13"/>
    </row>
    <row r="31" ht="21" customHeight="1" spans="1:11">
      <c r="A31" s="16" t="s">
        <v>196</v>
      </c>
      <c r="B31" s="16"/>
      <c r="C31" s="16"/>
      <c r="D31" s="16"/>
      <c r="E31" s="16"/>
      <c r="F31" s="16"/>
      <c r="G31" s="16"/>
      <c r="H31" s="16" t="s">
        <v>197</v>
      </c>
      <c r="I31" s="11">
        <f>SUM(I13:I30)+K6</f>
        <v>100</v>
      </c>
      <c r="J31" s="11" t="s">
        <v>198</v>
      </c>
      <c r="K31" s="11"/>
    </row>
    <row r="32" ht="17.4" hidden="1" customHeight="1" spans="1:11">
      <c r="A32" s="17"/>
      <c r="B32" s="17"/>
      <c r="C32" s="17"/>
      <c r="D32" s="17"/>
      <c r="E32" s="17"/>
      <c r="F32" s="17"/>
      <c r="G32" s="18"/>
      <c r="H32" s="18"/>
      <c r="I32" s="22"/>
      <c r="J32" s="22"/>
      <c r="K32" s="23"/>
    </row>
    <row r="33" spans="1:11">
      <c r="A33" s="19" t="s">
        <v>199</v>
      </c>
      <c r="B33" s="20" t="s">
        <v>200</v>
      </c>
      <c r="C33" s="20"/>
      <c r="D33" s="20"/>
      <c r="E33" s="20"/>
      <c r="F33" s="20"/>
      <c r="G33" s="20"/>
      <c r="H33" s="20"/>
      <c r="I33" s="20"/>
      <c r="J33" s="20"/>
      <c r="K33" s="20"/>
    </row>
  </sheetData>
  <mergeCells count="81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B25:C25"/>
    <mergeCell ref="D25:E25"/>
    <mergeCell ref="J25:K25"/>
    <mergeCell ref="B26:C26"/>
    <mergeCell ref="D26:E26"/>
    <mergeCell ref="J26:K26"/>
    <mergeCell ref="B27:C27"/>
    <mergeCell ref="D27:E27"/>
    <mergeCell ref="J27:K27"/>
    <mergeCell ref="D28:E28"/>
    <mergeCell ref="J28:K28"/>
    <mergeCell ref="D29:E29"/>
    <mergeCell ref="J29:K29"/>
    <mergeCell ref="A31:G31"/>
    <mergeCell ref="J31:K31"/>
    <mergeCell ref="B33:K33"/>
    <mergeCell ref="A10:A11"/>
    <mergeCell ref="A13:A15"/>
    <mergeCell ref="A16:A24"/>
    <mergeCell ref="A25:A27"/>
    <mergeCell ref="A28:A29"/>
    <mergeCell ref="B16:C18"/>
    <mergeCell ref="B19:C21"/>
    <mergeCell ref="B22:C24"/>
    <mergeCell ref="B28:C29"/>
  </mergeCells>
  <printOptions horizontalCentered="1"/>
  <pageMargins left="0.314583333333333" right="0.314583333333333" top="0.747916666666667" bottom="0.550694444444444" header="0.314583333333333" footer="0.314583333333333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目录</vt:lpstr>
      <vt:lpstr>省级部门（单位）整体支出绩效自评表</vt:lpstr>
      <vt:lpstr>部门预算项目支出绩效自评结果汇总表</vt:lpstr>
      <vt:lpstr>业务费</vt:lpstr>
      <vt:lpstr>法庭运维费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傻瓜专属我一人</cp:lastModifiedBy>
  <dcterms:created xsi:type="dcterms:W3CDTF">2018-12-06T00:45:00Z</dcterms:created>
  <cp:lastPrinted>2020-03-13T02:25:00Z</cp:lastPrinted>
  <dcterms:modified xsi:type="dcterms:W3CDTF">2024-08-13T07:09:32Z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E8FE0E43C7634235826321FA3F8F3B83_13</vt:lpwstr>
  </property>
</Properties>
</file>