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 tabRatio="951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3"/>
  <c r="F6"/>
  <c r="D6"/>
  <c r="H7" i="2"/>
  <c r="F7"/>
  <c r="K6"/>
  <c r="H6"/>
  <c r="F6"/>
  <c r="D6"/>
  <c r="H11" i="5"/>
  <c r="G11"/>
  <c r="F11"/>
  <c r="E11"/>
  <c r="D11"/>
  <c r="I6"/>
  <c r="H6"/>
  <c r="E6"/>
  <c r="D6"/>
  <c r="J5"/>
  <c r="I5"/>
  <c r="H5"/>
  <c r="D5"/>
  <c r="G15" i="4"/>
  <c r="F7"/>
  <c r="F6"/>
</calcChain>
</file>

<file path=xl/sharedStrings.xml><?xml version="1.0" encoding="utf-8"?>
<sst xmlns="http://schemas.openxmlformats.org/spreadsheetml/2006/main" count="465" uniqueCount="213">
  <si>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</si>
  <si>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</si>
  <si>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编报部门（单位公章）：静宁县人民法院</t>
  </si>
  <si>
    <t xml:space="preserve">                                 编报日期：2024年2月27日</t>
  </si>
  <si>
    <t xml:space="preserve">                                 联系人及电话：张智强  0933--8559308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</si>
  <si>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</si>
  <si>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</si>
  <si>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</si>
  <si>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</si>
  <si>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</si>
  <si>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</si>
  <si>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>2023年度部门（单位）整体支出绩效自评表</t>
  </si>
  <si>
    <t>部门（单位）名称</t>
  </si>
  <si>
    <t>静宁县人民法院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</si>
  <si>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</si>
  <si>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</si>
  <si>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</si>
  <si>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</si>
  <si>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</si>
  <si>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</si>
  <si>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</si>
  <si>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</si>
  <si>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</si>
  <si>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2202.02</t>
  </si>
  <si>
    <t>10</t>
  </si>
  <si>
    <t>其中：基本支出</t>
  </si>
  <si>
    <t>1805.02</t>
  </si>
  <si>
    <t>-</t>
  </si>
  <si>
    <t>项目支出</t>
  </si>
  <si>
    <t>397</t>
  </si>
  <si>
    <t>年度总体绩效目标
完成情况</t>
  </si>
  <si>
    <t>预期目标</t>
  </si>
  <si>
    <t>目标实际完成情况</t>
  </si>
  <si>
    <t>目标1：提高审判办案质效，使案件结案率达到95.2%。</t>
  </si>
  <si>
    <t>目标1完成情况：我院本年度受理案件工作、审理执行案件工作、审判民商事案件工作、审判刑事案件案件、审判行政案件工作均已完成，有效保障了审判服务。结案率95.2%，法定审限内结案率100%。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</si>
  <si>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</si>
  <si>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</si>
  <si>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</si>
  <si>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目标3完成情况：完成装备购置工作，采购执法执勤用车1辆。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</si>
  <si>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</si>
  <si>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</si>
  <si>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</si>
  <si>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</si>
  <si>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</si>
  <si>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</si>
  <si>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</si>
  <si>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</si>
  <si>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</si>
  <si>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&gt;=90%</t>
  </si>
  <si>
    <t/>
  </si>
  <si>
    <t>项目支出预算执行率</t>
  </si>
  <si>
    <t>“三公经费”控制率</t>
  </si>
  <si>
    <t>&lt;=100%</t>
  </si>
  <si>
    <t>结转结余变动率</t>
  </si>
  <si>
    <t>&lt;=0%</t>
  </si>
  <si>
    <t>103.73%</t>
  </si>
  <si>
    <t>财务管理</t>
  </si>
  <si>
    <t>财务管理制度健全性</t>
  </si>
  <si>
    <t>健全</t>
  </si>
  <si>
    <t>100%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</si>
  <si>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</si>
  <si>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</si>
  <si>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</si>
  <si>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</si>
  <si>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</si>
  <si>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</si>
  <si>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</si>
  <si>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</si>
  <si>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90.54%</t>
  </si>
  <si>
    <t>重点工作管理</t>
  </si>
  <si>
    <t>重点工作管理制度健全性</t>
  </si>
  <si>
    <t>98%</t>
  </si>
  <si>
    <t>履职效果</t>
  </si>
  <si>
    <t>部门履职目标</t>
  </si>
  <si>
    <t>法定审限内结案率</t>
  </si>
  <si>
    <t>&gt;=95%</t>
  </si>
  <si>
    <t>部门效果目标</t>
  </si>
  <si>
    <t>法治宣传内容知晓度</t>
  </si>
  <si>
    <t>知晓</t>
  </si>
  <si>
    <t>服务对象满意度</t>
  </si>
  <si>
    <t>当事人满意度</t>
  </si>
  <si>
    <t>法院工作人员满意度</t>
  </si>
  <si>
    <t>社会影响</t>
  </si>
  <si>
    <t>单位获奖情况</t>
  </si>
  <si>
    <t>&gt;=1</t>
  </si>
  <si>
    <t>2</t>
  </si>
  <si>
    <t>违法违纪情况</t>
  </si>
  <si>
    <t>=0</t>
  </si>
  <si>
    <t>0</t>
  </si>
  <si>
    <t>能力建设</t>
  </si>
  <si>
    <t>长效管理</t>
  </si>
  <si>
    <t>信息化管理覆盖率</t>
  </si>
  <si>
    <t>&gt;=85%</t>
  </si>
  <si>
    <t>人力资源建设</t>
  </si>
  <si>
    <t>人员培训机制完备性</t>
  </si>
  <si>
    <t>完备</t>
  </si>
  <si>
    <t>档案管理</t>
  </si>
  <si>
    <t>档案归档及时性</t>
  </si>
  <si>
    <t>及时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</si>
  <si>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</si>
  <si>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</si>
  <si>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</si>
  <si>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</si>
  <si>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</si>
  <si>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</si>
  <si>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</si>
  <si>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</si>
  <si>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</si>
  <si>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</si>
  <si>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</si>
  <si>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</si>
  <si>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</si>
  <si>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</si>
  <si>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</si>
  <si>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</si>
  <si>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</si>
  <si>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</si>
  <si>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</si>
  <si>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</si>
  <si>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</si>
  <si>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</si>
  <si>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</si>
  <si>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</si>
  <si>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</si>
  <si>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</si>
  <si>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</si>
  <si>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</si>
  <si>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</si>
  <si>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</si>
  <si>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105</t>
  </si>
  <si>
    <t>其中：财政拨款</t>
  </si>
  <si>
    <t>其他资金</t>
  </si>
  <si>
    <t>0.00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</si>
  <si>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</si>
  <si>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</si>
  <si>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</si>
  <si>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通过2023年度业务费的投入，保障我院正常审判执行工作顺利开展，提高办案效率，从而推动我院各项工作顺利开展。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</si>
  <si>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</si>
  <si>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</si>
  <si>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</si>
  <si>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</si>
  <si>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</si>
  <si>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</si>
  <si>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</si>
  <si>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20</t>
  </si>
  <si>
    <t>社会成本指标</t>
  </si>
  <si>
    <t>生态环境成本指标</t>
  </si>
  <si>
    <t>产出指标</t>
  </si>
  <si>
    <t>数量指标</t>
  </si>
  <si>
    <t>结案率</t>
  </si>
  <si>
    <t>4</t>
  </si>
  <si>
    <t>维修维护项目数</t>
  </si>
  <si>
    <t>&gt;=3项</t>
  </si>
  <si>
    <t>8项</t>
  </si>
  <si>
    <t>物业管理面积</t>
  </si>
  <si>
    <t>=5134.6平方米</t>
  </si>
  <si>
    <t>5134.6平方米</t>
  </si>
  <si>
    <t>信息化运维服务完成率</t>
  </si>
  <si>
    <t>=100%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</si>
  <si>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</si>
  <si>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</si>
  <si>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</si>
  <si>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</si>
  <si>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</si>
  <si>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91.7%</t>
  </si>
  <si>
    <t>时效指标</t>
  </si>
  <si>
    <t>维修修护及时性</t>
  </si>
  <si>
    <t>效益指标</t>
  </si>
  <si>
    <t>经济效益指标</t>
  </si>
  <si>
    <t>5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</si>
  <si>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</si>
  <si>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</si>
  <si>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</si>
  <si>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</si>
  <si>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</si>
  <si>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</si>
  <si>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</si>
  <si>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</si>
  <si>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</si>
  <si>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</si>
  <si>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</si>
  <si>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</si>
  <si>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</si>
  <si>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</si>
  <si>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</si>
  <si>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</si>
  <si>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</si>
  <si>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</si>
  <si>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</si>
  <si>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法庭运维费(本级)</t>
  </si>
  <si>
    <t>32</t>
  </si>
  <si>
    <t>100.00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</si>
  <si>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</si>
  <si>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年度预算控制率</t>
  </si>
  <si>
    <t>保障供暖面积</t>
  </si>
  <si>
    <t>=2887.67平方米</t>
  </si>
  <si>
    <t>2887.67平方米</t>
  </si>
  <si>
    <t>4.44</t>
  </si>
  <si>
    <t>保障基层法庭个数</t>
  </si>
  <si>
    <t>=4个</t>
  </si>
  <si>
    <t>4个</t>
  </si>
  <si>
    <t>4.48</t>
  </si>
  <si>
    <t>维修维护工作完成率</t>
  </si>
  <si>
    <t>95%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</si>
  <si>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</si>
  <si>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</si>
  <si>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</si>
  <si>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</si>
  <si>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</si>
  <si>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</si>
  <si>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有效</t>
  </si>
  <si>
    <t>服务群众对审判工作满意度</t>
  </si>
  <si>
    <t>派出法庭工作人员满意度</t>
  </si>
</sst>
</file>

<file path=xl/styles.xml><?xml version="1.0" encoding="utf-8"?>
<styleSheet xmlns="http://schemas.openxmlformats.org/spreadsheetml/2006/main">
  <numFmts count="1">
    <numFmt numFmtId="178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0" fontId="14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right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2" sqref="A2"/>
    </sheetView>
  </sheetViews>
  <sheetFormatPr defaultColWidth="9" defaultRowHeight="14.4"/>
  <cols>
    <col min="1" max="1" width="181.33203125" customWidth="1"/>
  </cols>
  <sheetData>
    <row r="1" spans="1:11" ht="45" customHeight="1">
      <c r="A1" s="67" t="s">
        <v>0</v>
      </c>
    </row>
    <row r="2" spans="1:11" ht="149.25" customHeight="1">
      <c r="A2" s="6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1" customHeight="1">
      <c r="A3" s="69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51" customHeight="1">
      <c r="A4" s="69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51" customHeight="1">
      <c r="A5" s="70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51" customHeight="1">
      <c r="A6" s="70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51" customHeight="1">
      <c r="A7" s="7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63" customFormat="1" ht="27" customHeight="1">
      <c r="A8" s="72"/>
    </row>
    <row r="9" spans="1:11" s="63" customFormat="1" ht="27" customHeight="1"/>
    <row r="10" spans="1:11" s="63" customFormat="1" ht="27" customHeight="1"/>
  </sheetData>
  <phoneticPr fontId="28" type="noConversion"/>
  <pageMargins left="0.7" right="0.76" top="2.02" bottom="1.6" header="0.92" footer="1.0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11" sqref="A11"/>
    </sheetView>
  </sheetViews>
  <sheetFormatPr defaultColWidth="9" defaultRowHeight="14.4"/>
  <cols>
    <col min="1" max="1" width="81.6640625" customWidth="1"/>
  </cols>
  <sheetData>
    <row r="1" spans="1:1">
      <c r="A1" s="15"/>
    </row>
    <row r="2" spans="1:1" ht="40.5" customHeight="1">
      <c r="A2" s="64" t="s">
        <v>5</v>
      </c>
    </row>
    <row r="3" spans="1:1" ht="19.5" customHeight="1">
      <c r="A3" s="15"/>
    </row>
    <row r="4" spans="1:1" s="63" customFormat="1" ht="30.75" customHeight="1">
      <c r="A4" s="65" t="s">
        <v>6</v>
      </c>
    </row>
    <row r="5" spans="1:1" s="63" customFormat="1" ht="30.75" customHeight="1">
      <c r="A5" s="65" t="s">
        <v>7</v>
      </c>
    </row>
    <row r="6" spans="1:1" s="63" customFormat="1" ht="30.75" customHeight="1">
      <c r="A6" s="65" t="s">
        <v>8</v>
      </c>
    </row>
    <row r="7" spans="1:1" s="63" customFormat="1" ht="30.75" customHeight="1">
      <c r="A7" s="66" t="s">
        <v>9</v>
      </c>
    </row>
    <row r="8" spans="1:1" s="63" customFormat="1" ht="30.75" customHeight="1">
      <c r="A8" s="63" t="s">
        <v>10</v>
      </c>
    </row>
    <row r="9" spans="1:1" s="63" customFormat="1" ht="30.75" customHeight="1">
      <c r="A9" s="66"/>
    </row>
    <row r="10" spans="1:1" s="63" customFormat="1" ht="30.75" customHeight="1">
      <c r="A10" s="66"/>
    </row>
    <row r="11" spans="1:1" s="63" customFormat="1" ht="30.75" customHeight="1">
      <c r="A11" s="66"/>
    </row>
    <row r="12" spans="1:1" s="63" customFormat="1" ht="30.75" customHeight="1">
      <c r="A12" s="66"/>
    </row>
    <row r="13" spans="1:1" s="63" customFormat="1" ht="30.75" customHeight="1">
      <c r="A13" s="66"/>
    </row>
    <row r="14" spans="1:1">
      <c r="A14" s="15"/>
    </row>
    <row r="15" spans="1:1">
      <c r="A15" s="15"/>
    </row>
  </sheetData>
  <phoneticPr fontId="2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10" sqref="A10:A13"/>
    </sheetView>
  </sheetViews>
  <sheetFormatPr defaultColWidth="8.6640625" defaultRowHeight="13.2"/>
  <cols>
    <col min="1" max="1" width="20.6640625" style="32" customWidth="1"/>
    <col min="2" max="2" width="25.33203125" style="32" customWidth="1"/>
    <col min="3" max="3" width="23.109375" style="32" customWidth="1"/>
    <col min="4" max="4" width="22.109375" style="32" customWidth="1"/>
    <col min="5" max="5" width="21.6640625" style="32" customWidth="1"/>
    <col min="6" max="6" width="15.44140625" style="32" customWidth="1"/>
    <col min="7" max="7" width="7.5546875" style="32" customWidth="1"/>
    <col min="8" max="8" width="8" style="32" customWidth="1"/>
    <col min="9" max="9" width="13.88671875" style="32" customWidth="1"/>
    <col min="10" max="10" width="12.77734375" style="32"/>
    <col min="11" max="16384" width="8.6640625" style="32"/>
  </cols>
  <sheetData>
    <row r="1" spans="1:9" ht="53.4" customHeight="1">
      <c r="A1" s="73" t="s">
        <v>11</v>
      </c>
      <c r="B1" s="73"/>
      <c r="C1" s="73"/>
      <c r="D1" s="73"/>
      <c r="E1" s="73"/>
      <c r="F1" s="73"/>
      <c r="G1" s="73"/>
      <c r="H1" s="73"/>
      <c r="I1" s="73"/>
    </row>
    <row r="2" spans="1:9" ht="0.6" customHeight="1">
      <c r="A2" s="33"/>
      <c r="B2" s="34"/>
      <c r="C2" s="34"/>
      <c r="D2" s="34"/>
      <c r="E2" s="34"/>
      <c r="F2" s="34"/>
      <c r="G2" s="34"/>
      <c r="H2" s="35"/>
      <c r="I2" s="35"/>
    </row>
    <row r="3" spans="1:9" ht="23.4" customHeight="1">
      <c r="A3" s="36" t="s">
        <v>12</v>
      </c>
      <c r="B3" s="74" t="s">
        <v>13</v>
      </c>
      <c r="C3" s="74"/>
      <c r="D3" s="74"/>
      <c r="E3" s="74"/>
      <c r="F3" s="74"/>
      <c r="G3" s="74"/>
      <c r="H3" s="74"/>
      <c r="I3" s="74"/>
    </row>
    <row r="4" spans="1:9" ht="23.4" customHeight="1">
      <c r="A4" s="91" t="s">
        <v>14</v>
      </c>
      <c r="B4" s="38" t="s">
        <v>15</v>
      </c>
      <c r="C4" s="39" t="s">
        <v>16</v>
      </c>
      <c r="D4" s="39" t="s">
        <v>17</v>
      </c>
      <c r="E4" s="39" t="s">
        <v>18</v>
      </c>
      <c r="F4" s="39" t="s">
        <v>19</v>
      </c>
      <c r="G4" s="39" t="s">
        <v>20</v>
      </c>
      <c r="H4" s="75" t="s">
        <v>21</v>
      </c>
      <c r="I4" s="76"/>
    </row>
    <row r="5" spans="1:9" ht="23.4" customHeight="1">
      <c r="A5" s="91"/>
      <c r="B5" s="40" t="s">
        <v>22</v>
      </c>
      <c r="C5" s="41" t="s">
        <v>23</v>
      </c>
      <c r="D5" s="41">
        <v>2446.4699999999998</v>
      </c>
      <c r="E5" s="41">
        <v>2195.36</v>
      </c>
      <c r="F5" s="42">
        <v>0.89729999999999999</v>
      </c>
      <c r="G5" s="41" t="s">
        <v>24</v>
      </c>
      <c r="H5" s="77">
        <v>8.9700000000000006</v>
      </c>
      <c r="I5" s="78"/>
    </row>
    <row r="6" spans="1:9" ht="23.4" customHeight="1">
      <c r="A6" s="91"/>
      <c r="B6" s="40" t="s">
        <v>25</v>
      </c>
      <c r="C6" s="41" t="s">
        <v>26</v>
      </c>
      <c r="D6" s="41">
        <v>1866.8</v>
      </c>
      <c r="E6" s="41">
        <v>1618.29</v>
      </c>
      <c r="F6" s="43">
        <f>E6/D6</f>
        <v>0.86687915148917905</v>
      </c>
      <c r="G6" s="41" t="s">
        <v>27</v>
      </c>
      <c r="H6" s="79"/>
      <c r="I6" s="78"/>
    </row>
    <row r="7" spans="1:9" ht="23.4" customHeight="1">
      <c r="A7" s="91"/>
      <c r="B7" s="40" t="s">
        <v>28</v>
      </c>
      <c r="C7" s="41" t="s">
        <v>29</v>
      </c>
      <c r="D7" s="41">
        <v>579.66999999999996</v>
      </c>
      <c r="E7" s="41">
        <v>577.07000000000005</v>
      </c>
      <c r="F7" s="42">
        <f>E7/D7</f>
        <v>0.99551468939224097</v>
      </c>
      <c r="G7" s="41" t="s">
        <v>27</v>
      </c>
      <c r="H7" s="80"/>
      <c r="I7" s="80"/>
    </row>
    <row r="8" spans="1:9" ht="3" customHeight="1">
      <c r="A8" s="44"/>
      <c r="I8" s="61"/>
    </row>
    <row r="9" spans="1:9" ht="3" customHeight="1">
      <c r="A9" s="44"/>
      <c r="I9" s="61"/>
    </row>
    <row r="10" spans="1:9" ht="28.5" customHeight="1">
      <c r="A10" s="82" t="s">
        <v>30</v>
      </c>
      <c r="B10" s="81" t="s">
        <v>31</v>
      </c>
      <c r="C10" s="81"/>
      <c r="D10" s="81"/>
      <c r="E10" s="81" t="s">
        <v>32</v>
      </c>
      <c r="F10" s="81"/>
      <c r="G10" s="81"/>
      <c r="H10" s="82"/>
      <c r="I10" s="82"/>
    </row>
    <row r="11" spans="1:9" ht="56.7" customHeight="1">
      <c r="A11" s="81"/>
      <c r="B11" s="83" t="s">
        <v>33</v>
      </c>
      <c r="C11" s="83"/>
      <c r="D11" s="83"/>
      <c r="E11" s="83" t="s">
        <v>34</v>
      </c>
      <c r="F11" s="83"/>
      <c r="G11" s="83"/>
      <c r="H11" s="83"/>
      <c r="I11" s="83"/>
    </row>
    <row r="12" spans="1:9" ht="56.7" customHeight="1">
      <c r="A12" s="81"/>
      <c r="B12" s="83" t="s">
        <v>35</v>
      </c>
      <c r="C12" s="83"/>
      <c r="D12" s="83"/>
      <c r="E12" s="83" t="s">
        <v>36</v>
      </c>
      <c r="F12" s="83"/>
      <c r="G12" s="83"/>
      <c r="H12" s="83"/>
      <c r="I12" s="83"/>
    </row>
    <row r="13" spans="1:9" ht="56.7" customHeight="1">
      <c r="A13" s="81"/>
      <c r="B13" s="83" t="s">
        <v>37</v>
      </c>
      <c r="C13" s="83"/>
      <c r="D13" s="83"/>
      <c r="E13" s="83" t="s">
        <v>38</v>
      </c>
      <c r="F13" s="83"/>
      <c r="G13" s="83"/>
      <c r="H13" s="83"/>
      <c r="I13" s="83"/>
    </row>
    <row r="14" spans="1:9" ht="56.7" customHeight="1">
      <c r="A14" s="45" t="s">
        <v>39</v>
      </c>
      <c r="B14" s="45" t="s">
        <v>40</v>
      </c>
      <c r="C14" s="45" t="s">
        <v>41</v>
      </c>
      <c r="D14" s="45" t="s">
        <v>42</v>
      </c>
      <c r="E14" s="45" t="s">
        <v>43</v>
      </c>
      <c r="F14" s="45" t="s">
        <v>20</v>
      </c>
      <c r="G14" s="45" t="s">
        <v>21</v>
      </c>
      <c r="H14" s="84" t="s">
        <v>44</v>
      </c>
      <c r="I14" s="85"/>
    </row>
    <row r="15" spans="1:9" ht="28.2" customHeight="1">
      <c r="A15" s="92" t="s">
        <v>45</v>
      </c>
      <c r="B15" s="92" t="s">
        <v>46</v>
      </c>
      <c r="C15" s="47" t="s">
        <v>47</v>
      </c>
      <c r="D15" s="46" t="s">
        <v>48</v>
      </c>
      <c r="E15" s="48">
        <v>0.86687915148917905</v>
      </c>
      <c r="F15" s="49">
        <v>2</v>
      </c>
      <c r="G15" s="50">
        <f>F15*E15/90%</f>
        <v>1.9263981144204001</v>
      </c>
      <c r="H15" s="86" t="s">
        <v>49</v>
      </c>
      <c r="I15" s="87"/>
    </row>
    <row r="16" spans="1:9" ht="28.2" customHeight="1">
      <c r="A16" s="92"/>
      <c r="B16" s="92"/>
      <c r="C16" s="47" t="s">
        <v>50</v>
      </c>
      <c r="D16" s="46" t="s">
        <v>48</v>
      </c>
      <c r="E16" s="52">
        <v>0.99551468939224097</v>
      </c>
      <c r="F16" s="49">
        <v>2</v>
      </c>
      <c r="G16" s="53">
        <v>2</v>
      </c>
      <c r="H16" s="86" t="s">
        <v>49</v>
      </c>
      <c r="I16" s="87"/>
    </row>
    <row r="17" spans="1:9" ht="28.2" customHeight="1">
      <c r="A17" s="92"/>
      <c r="B17" s="92"/>
      <c r="C17" s="47" t="s">
        <v>51</v>
      </c>
      <c r="D17" s="46" t="s">
        <v>52</v>
      </c>
      <c r="E17" s="48">
        <v>0.70140000000000002</v>
      </c>
      <c r="F17" s="49">
        <v>2</v>
      </c>
      <c r="G17" s="53">
        <v>2</v>
      </c>
      <c r="H17" s="86" t="s">
        <v>49</v>
      </c>
      <c r="I17" s="87"/>
    </row>
    <row r="18" spans="1:9" ht="28.2" customHeight="1">
      <c r="A18" s="92"/>
      <c r="B18" s="92"/>
      <c r="C18" s="47" t="s">
        <v>53</v>
      </c>
      <c r="D18" s="46" t="s">
        <v>54</v>
      </c>
      <c r="E18" s="54" t="s">
        <v>55</v>
      </c>
      <c r="F18" s="49">
        <v>2</v>
      </c>
      <c r="G18" s="53">
        <v>0</v>
      </c>
      <c r="H18" s="86" t="s">
        <v>49</v>
      </c>
      <c r="I18" s="87"/>
    </row>
    <row r="19" spans="1:9" ht="28.2" customHeight="1">
      <c r="A19" s="92"/>
      <c r="B19" s="92" t="s">
        <v>56</v>
      </c>
      <c r="C19" s="47" t="s">
        <v>57</v>
      </c>
      <c r="D19" s="46" t="s">
        <v>58</v>
      </c>
      <c r="E19" s="54" t="s">
        <v>59</v>
      </c>
      <c r="F19" s="49">
        <v>2</v>
      </c>
      <c r="G19" s="53">
        <v>2</v>
      </c>
      <c r="H19" s="86" t="s">
        <v>49</v>
      </c>
      <c r="I19" s="87"/>
    </row>
    <row r="20" spans="1:9" ht="28.2" customHeight="1">
      <c r="A20" s="92"/>
      <c r="B20" s="92"/>
      <c r="C20" s="47" t="s">
        <v>60</v>
      </c>
      <c r="D20" s="46" t="s">
        <v>61</v>
      </c>
      <c r="E20" s="54" t="s">
        <v>59</v>
      </c>
      <c r="F20" s="49">
        <v>2</v>
      </c>
      <c r="G20" s="53">
        <v>2</v>
      </c>
      <c r="H20" s="86" t="s">
        <v>49</v>
      </c>
      <c r="I20" s="87"/>
    </row>
    <row r="21" spans="1:9" ht="28.2" customHeight="1">
      <c r="A21" s="92"/>
      <c r="B21" s="46" t="s">
        <v>62</v>
      </c>
      <c r="C21" s="47" t="s">
        <v>63</v>
      </c>
      <c r="D21" s="46" t="s">
        <v>61</v>
      </c>
      <c r="E21" s="54" t="s">
        <v>59</v>
      </c>
      <c r="F21" s="49">
        <v>2</v>
      </c>
      <c r="G21" s="53">
        <v>2</v>
      </c>
      <c r="H21" s="86" t="s">
        <v>49</v>
      </c>
      <c r="I21" s="87"/>
    </row>
    <row r="22" spans="1:9" ht="28.2" customHeight="1">
      <c r="A22" s="92"/>
      <c r="B22" s="46" t="s">
        <v>64</v>
      </c>
      <c r="C22" s="47" t="s">
        <v>65</v>
      </c>
      <c r="D22" s="46" t="s">
        <v>61</v>
      </c>
      <c r="E22" s="54" t="s">
        <v>59</v>
      </c>
      <c r="F22" s="49">
        <v>2</v>
      </c>
      <c r="G22" s="53">
        <v>2</v>
      </c>
      <c r="H22" s="86" t="s">
        <v>49</v>
      </c>
      <c r="I22" s="87"/>
    </row>
    <row r="23" spans="1:9" ht="28.2" customHeight="1">
      <c r="A23" s="92"/>
      <c r="B23" s="46" t="s">
        <v>66</v>
      </c>
      <c r="C23" s="47" t="s">
        <v>67</v>
      </c>
      <c r="D23" s="46" t="s">
        <v>52</v>
      </c>
      <c r="E23" s="54" t="s">
        <v>68</v>
      </c>
      <c r="F23" s="49">
        <v>2</v>
      </c>
      <c r="G23" s="53">
        <v>2</v>
      </c>
      <c r="H23" s="86" t="s">
        <v>49</v>
      </c>
      <c r="I23" s="87"/>
    </row>
    <row r="24" spans="1:9" ht="28.2" customHeight="1">
      <c r="A24" s="92"/>
      <c r="B24" s="46" t="s">
        <v>69</v>
      </c>
      <c r="C24" s="47" t="s">
        <v>70</v>
      </c>
      <c r="D24" s="46" t="s">
        <v>58</v>
      </c>
      <c r="E24" s="54" t="s">
        <v>71</v>
      </c>
      <c r="F24" s="49">
        <v>2</v>
      </c>
      <c r="G24" s="53">
        <v>2</v>
      </c>
      <c r="H24" s="86" t="s">
        <v>49</v>
      </c>
      <c r="I24" s="87"/>
    </row>
    <row r="25" spans="1:9" ht="28.2" customHeight="1">
      <c r="A25" s="92" t="s">
        <v>72</v>
      </c>
      <c r="B25" s="46" t="s">
        <v>73</v>
      </c>
      <c r="C25" s="47" t="s">
        <v>74</v>
      </c>
      <c r="D25" s="46" t="s">
        <v>75</v>
      </c>
      <c r="E25" s="54" t="s">
        <v>59</v>
      </c>
      <c r="F25" s="49">
        <v>12.5</v>
      </c>
      <c r="G25" s="53">
        <v>12.5</v>
      </c>
      <c r="H25" s="86" t="s">
        <v>49</v>
      </c>
      <c r="I25" s="87"/>
    </row>
    <row r="26" spans="1:9" ht="28.2" customHeight="1">
      <c r="A26" s="92"/>
      <c r="B26" s="46" t="s">
        <v>76</v>
      </c>
      <c r="C26" s="47" t="s">
        <v>77</v>
      </c>
      <c r="D26" s="46" t="s">
        <v>78</v>
      </c>
      <c r="E26" s="54" t="s">
        <v>59</v>
      </c>
      <c r="F26" s="49">
        <v>12.5</v>
      </c>
      <c r="G26" s="53">
        <v>12.5</v>
      </c>
      <c r="H26" s="86" t="s">
        <v>49</v>
      </c>
      <c r="I26" s="87"/>
    </row>
    <row r="27" spans="1:9" ht="28.2" customHeight="1">
      <c r="A27" s="92"/>
      <c r="B27" s="92" t="s">
        <v>79</v>
      </c>
      <c r="C27" s="47" t="s">
        <v>80</v>
      </c>
      <c r="D27" s="46" t="s">
        <v>48</v>
      </c>
      <c r="E27" s="55">
        <v>0.94</v>
      </c>
      <c r="F27" s="49">
        <v>5</v>
      </c>
      <c r="G27" s="53">
        <v>5</v>
      </c>
      <c r="H27" s="86" t="s">
        <v>49</v>
      </c>
      <c r="I27" s="87"/>
    </row>
    <row r="28" spans="1:9" ht="28.2" customHeight="1">
      <c r="A28" s="92"/>
      <c r="B28" s="92"/>
      <c r="C28" s="47" t="s">
        <v>81</v>
      </c>
      <c r="D28" s="46" t="s">
        <v>75</v>
      </c>
      <c r="E28" s="55">
        <v>0.96</v>
      </c>
      <c r="F28" s="49">
        <v>5</v>
      </c>
      <c r="G28" s="53">
        <v>5</v>
      </c>
      <c r="H28" s="86" t="s">
        <v>49</v>
      </c>
      <c r="I28" s="87"/>
    </row>
    <row r="29" spans="1:9" ht="28.2" customHeight="1">
      <c r="A29" s="92"/>
      <c r="B29" s="92" t="s">
        <v>82</v>
      </c>
      <c r="C29" s="47" t="s">
        <v>83</v>
      </c>
      <c r="D29" s="46" t="s">
        <v>84</v>
      </c>
      <c r="E29" s="54" t="s">
        <v>85</v>
      </c>
      <c r="F29" s="49">
        <v>12.5</v>
      </c>
      <c r="G29" s="53">
        <v>10.14</v>
      </c>
      <c r="H29" s="86" t="s">
        <v>49</v>
      </c>
      <c r="I29" s="87"/>
    </row>
    <row r="30" spans="1:9" ht="28.2" customHeight="1">
      <c r="A30" s="92"/>
      <c r="B30" s="92"/>
      <c r="C30" s="47" t="s">
        <v>86</v>
      </c>
      <c r="D30" s="46" t="s">
        <v>87</v>
      </c>
      <c r="E30" s="54" t="s">
        <v>88</v>
      </c>
      <c r="F30" s="49">
        <v>12.5</v>
      </c>
      <c r="G30" s="53">
        <v>12.5</v>
      </c>
      <c r="H30" s="86" t="s">
        <v>49</v>
      </c>
      <c r="I30" s="87"/>
    </row>
    <row r="31" spans="1:9" ht="28.2" customHeight="1">
      <c r="A31" s="92" t="s">
        <v>89</v>
      </c>
      <c r="B31" s="46" t="s">
        <v>90</v>
      </c>
      <c r="C31" s="47" t="s">
        <v>91</v>
      </c>
      <c r="D31" s="46" t="s">
        <v>92</v>
      </c>
      <c r="E31" s="54" t="s">
        <v>71</v>
      </c>
      <c r="F31" s="49">
        <v>3.34</v>
      </c>
      <c r="G31" s="53">
        <v>3.34</v>
      </c>
      <c r="H31" s="86" t="s">
        <v>49</v>
      </c>
      <c r="I31" s="87"/>
    </row>
    <row r="32" spans="1:9" ht="28.2" customHeight="1">
      <c r="A32" s="92"/>
      <c r="B32" s="46" t="s">
        <v>93</v>
      </c>
      <c r="C32" s="47" t="s">
        <v>94</v>
      </c>
      <c r="D32" s="46" t="s">
        <v>95</v>
      </c>
      <c r="E32" s="54" t="s">
        <v>59</v>
      </c>
      <c r="F32" s="49">
        <v>3.33</v>
      </c>
      <c r="G32" s="53">
        <v>3.33</v>
      </c>
      <c r="H32" s="86" t="s">
        <v>49</v>
      </c>
      <c r="I32" s="87"/>
    </row>
    <row r="33" spans="1:9" ht="28.2" customHeight="1">
      <c r="A33" s="92"/>
      <c r="B33" s="46" t="s">
        <v>96</v>
      </c>
      <c r="C33" s="47" t="s">
        <v>97</v>
      </c>
      <c r="D33" s="46" t="s">
        <v>98</v>
      </c>
      <c r="E33" s="54" t="s">
        <v>59</v>
      </c>
      <c r="F33" s="49">
        <v>3.33</v>
      </c>
      <c r="G33" s="53">
        <v>3.33</v>
      </c>
      <c r="H33" s="86"/>
      <c r="I33" s="87"/>
    </row>
    <row r="34" spans="1:9" ht="0.6" customHeight="1">
      <c r="A34" s="56"/>
      <c r="B34" s="57"/>
      <c r="C34" s="58"/>
      <c r="D34" s="57"/>
      <c r="E34" s="59"/>
      <c r="F34" s="54"/>
      <c r="G34" s="46"/>
      <c r="H34" s="51"/>
      <c r="I34" s="62"/>
    </row>
    <row r="35" spans="1:9" ht="23.4" customHeight="1">
      <c r="A35" s="75" t="s">
        <v>99</v>
      </c>
      <c r="B35" s="88"/>
      <c r="C35" s="88"/>
      <c r="D35" s="88"/>
      <c r="E35" s="76"/>
      <c r="F35" s="37">
        <v>100</v>
      </c>
      <c r="G35" s="60">
        <v>94.54</v>
      </c>
      <c r="H35" s="75" t="s">
        <v>100</v>
      </c>
      <c r="I35" s="76"/>
    </row>
    <row r="36" spans="1:9" ht="18" customHeight="1">
      <c r="A36" s="89" t="s">
        <v>101</v>
      </c>
      <c r="B36" s="89"/>
      <c r="C36" s="89"/>
      <c r="D36" s="89"/>
      <c r="E36" s="89"/>
      <c r="F36" s="89"/>
      <c r="G36" s="89"/>
      <c r="H36" s="89"/>
      <c r="I36" s="89"/>
    </row>
    <row r="37" spans="1:9" ht="52.95" customHeight="1">
      <c r="A37" s="90" t="s">
        <v>102</v>
      </c>
      <c r="B37" s="90"/>
      <c r="C37" s="90"/>
      <c r="D37" s="90"/>
      <c r="E37" s="90"/>
      <c r="F37" s="90"/>
      <c r="G37" s="90"/>
      <c r="H37" s="90"/>
      <c r="I37" s="90"/>
    </row>
    <row r="38" spans="1:9" ht="52.2" customHeight="1">
      <c r="A38" s="90" t="s">
        <v>103</v>
      </c>
      <c r="B38" s="90"/>
      <c r="C38" s="90"/>
      <c r="D38" s="90"/>
      <c r="E38" s="90"/>
      <c r="F38" s="90"/>
      <c r="G38" s="90"/>
      <c r="H38" s="90"/>
      <c r="I38" s="90"/>
    </row>
  </sheetData>
  <mergeCells count="48">
    <mergeCell ref="A36:I36"/>
    <mergeCell ref="A37:I37"/>
    <mergeCell ref="A38:I38"/>
    <mergeCell ref="A4:A7"/>
    <mergeCell ref="A10:A13"/>
    <mergeCell ref="A15:A24"/>
    <mergeCell ref="A25:A30"/>
    <mergeCell ref="A31:A33"/>
    <mergeCell ref="B15:B18"/>
    <mergeCell ref="B19:B20"/>
    <mergeCell ref="B27:B28"/>
    <mergeCell ref="B29:B30"/>
    <mergeCell ref="H30:I30"/>
    <mergeCell ref="H31:I31"/>
    <mergeCell ref="H32:I32"/>
    <mergeCell ref="H33:I33"/>
    <mergeCell ref="A35:E35"/>
    <mergeCell ref="H35:I35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B12:D12"/>
    <mergeCell ref="E12:I12"/>
    <mergeCell ref="B13:D13"/>
    <mergeCell ref="E13:I13"/>
    <mergeCell ref="H14:I14"/>
    <mergeCell ref="H7:I7"/>
    <mergeCell ref="B10:D10"/>
    <mergeCell ref="E10:I10"/>
    <mergeCell ref="B11:D11"/>
    <mergeCell ref="E11:I11"/>
    <mergeCell ref="A1:I1"/>
    <mergeCell ref="B3:I3"/>
    <mergeCell ref="H4:I4"/>
    <mergeCell ref="H5:I5"/>
    <mergeCell ref="H6:I6"/>
  </mergeCells>
  <phoneticPr fontId="28" type="noConversion"/>
  <pageMargins left="0.75" right="0.75" top="1" bottom="1" header="0.5" footer="0.5"/>
  <pageSetup paperSize="9" scale="55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I8" sqref="I8"/>
    </sheetView>
  </sheetViews>
  <sheetFormatPr defaultColWidth="9" defaultRowHeight="14.4"/>
  <cols>
    <col min="1" max="1" width="8.109375" style="22" customWidth="1"/>
    <col min="2" max="2" width="27.109375" style="23" customWidth="1"/>
    <col min="3" max="3" width="29.21875" style="23" customWidth="1"/>
    <col min="4" max="4" width="12.6640625" style="23" customWidth="1"/>
    <col min="5" max="6" width="13.21875" style="23" customWidth="1"/>
    <col min="7" max="7" width="12.6640625" style="23" customWidth="1"/>
    <col min="8" max="8" width="21.33203125" style="23" customWidth="1"/>
    <col min="9" max="11" width="12.6640625" style="23" customWidth="1"/>
    <col min="12" max="16384" width="9" style="23"/>
  </cols>
  <sheetData>
    <row r="1" spans="1:11" ht="57" customHeight="1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21" customFormat="1" ht="30" customHeight="1">
      <c r="A2" s="95" t="s">
        <v>105</v>
      </c>
      <c r="B2" s="94" t="s">
        <v>106</v>
      </c>
      <c r="C2" s="98" t="s">
        <v>107</v>
      </c>
      <c r="D2" s="94" t="s">
        <v>108</v>
      </c>
      <c r="E2" s="94"/>
      <c r="F2" s="94"/>
      <c r="G2" s="94"/>
      <c r="H2" s="94"/>
      <c r="I2" s="94"/>
      <c r="J2" s="95" t="s">
        <v>109</v>
      </c>
      <c r="K2" s="95" t="s">
        <v>110</v>
      </c>
    </row>
    <row r="3" spans="1:11" s="21" customFormat="1" ht="30" customHeight="1">
      <c r="A3" s="96"/>
      <c r="B3" s="94"/>
      <c r="C3" s="98"/>
      <c r="D3" s="94" t="s">
        <v>111</v>
      </c>
      <c r="E3" s="94"/>
      <c r="F3" s="94"/>
      <c r="G3" s="94"/>
      <c r="H3" s="94" t="s">
        <v>112</v>
      </c>
      <c r="I3" s="94" t="s">
        <v>113</v>
      </c>
      <c r="J3" s="96"/>
      <c r="K3" s="96"/>
    </row>
    <row r="4" spans="1:11" s="21" customFormat="1" ht="30" customHeight="1">
      <c r="A4" s="97"/>
      <c r="B4" s="94"/>
      <c r="C4" s="98"/>
      <c r="D4" s="25" t="s">
        <v>114</v>
      </c>
      <c r="E4" s="24" t="s">
        <v>115</v>
      </c>
      <c r="F4" s="24" t="s">
        <v>116</v>
      </c>
      <c r="G4" s="24" t="s">
        <v>117</v>
      </c>
      <c r="H4" s="94"/>
      <c r="I4" s="98"/>
      <c r="J4" s="97"/>
      <c r="K4" s="96"/>
    </row>
    <row r="5" spans="1:11" ht="30" customHeight="1">
      <c r="A5" s="26">
        <v>1</v>
      </c>
      <c r="B5" s="27" t="s">
        <v>118</v>
      </c>
      <c r="C5" s="27" t="s">
        <v>13</v>
      </c>
      <c r="D5" s="28">
        <f>E5+F5+G5</f>
        <v>120</v>
      </c>
      <c r="E5" s="28">
        <v>120</v>
      </c>
      <c r="F5" s="28"/>
      <c r="G5" s="28"/>
      <c r="H5" s="28">
        <f>省级部门预算项目支出绩效自评表1!F6</f>
        <v>120</v>
      </c>
      <c r="I5" s="31">
        <f>H5/E5</f>
        <v>1</v>
      </c>
      <c r="J5" s="28">
        <f>省级部门预算项目支出绩效自评表1!I33</f>
        <v>98.52</v>
      </c>
      <c r="K5" s="28"/>
    </row>
    <row r="6" spans="1:11" ht="30" customHeight="1">
      <c r="A6" s="26">
        <v>2</v>
      </c>
      <c r="B6" s="27" t="s">
        <v>119</v>
      </c>
      <c r="C6" s="27" t="s">
        <v>13</v>
      </c>
      <c r="D6" s="28">
        <f>E6+F6+G6</f>
        <v>32</v>
      </c>
      <c r="E6" s="28" t="str">
        <f>省级部门预算项目支出绩效自评表2!C7</f>
        <v>32</v>
      </c>
      <c r="F6" s="28"/>
      <c r="G6" s="28"/>
      <c r="H6" s="28">
        <f>省级部门预算项目支出绩效自评表2!F7</f>
        <v>32</v>
      </c>
      <c r="I6" s="31">
        <f>H6/E6</f>
        <v>1</v>
      </c>
      <c r="J6" s="28">
        <v>100</v>
      </c>
      <c r="K6" s="28"/>
    </row>
    <row r="7" spans="1:11" ht="30" customHeight="1">
      <c r="A7" s="26"/>
      <c r="B7" s="29"/>
      <c r="C7" s="27"/>
      <c r="D7" s="28"/>
      <c r="E7" s="26"/>
      <c r="F7" s="26"/>
      <c r="G7" s="26"/>
      <c r="H7" s="26"/>
      <c r="I7" s="31"/>
      <c r="J7" s="26"/>
      <c r="K7" s="30"/>
    </row>
    <row r="8" spans="1:11" ht="30" customHeight="1">
      <c r="A8" s="26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30" customHeight="1">
      <c r="A9" s="26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30" customHeight="1">
      <c r="A10" s="26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30" customHeight="1">
      <c r="A11" s="26"/>
      <c r="B11" s="28" t="s">
        <v>99</v>
      </c>
      <c r="C11" s="30"/>
      <c r="D11" s="26">
        <f>SUM(D5:D10)</f>
        <v>152</v>
      </c>
      <c r="E11" s="26">
        <f>SUM(E5:E10)</f>
        <v>120</v>
      </c>
      <c r="F11" s="26">
        <f>SUM(F5:F10)</f>
        <v>0</v>
      </c>
      <c r="G11" s="26">
        <f>SUM(G5:G10)</f>
        <v>0</v>
      </c>
      <c r="H11" s="26">
        <f>SUM(H5:H10)</f>
        <v>152</v>
      </c>
      <c r="I11" s="26"/>
      <c r="J11" s="26"/>
      <c r="K11" s="30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28" type="noConversion"/>
  <pageMargins left="0.75" right="0.75" top="1" bottom="1" header="0.5" footer="0.5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workbookViewId="0">
      <selection activeCell="D17" sqref="D17:E17"/>
    </sheetView>
  </sheetViews>
  <sheetFormatPr defaultColWidth="9" defaultRowHeight="14.4"/>
  <cols>
    <col min="1" max="1" width="13.33203125" customWidth="1"/>
    <col min="2" max="2" width="7.33203125" customWidth="1"/>
    <col min="3" max="3" width="11.77734375" customWidth="1"/>
    <col min="4" max="4" width="16.77734375" customWidth="1"/>
    <col min="5" max="5" width="9.77734375" customWidth="1"/>
    <col min="6" max="6" width="14.44140625" customWidth="1"/>
    <col min="7" max="7" width="11.21875" customWidth="1"/>
    <col min="8" max="8" width="13.44140625" customWidth="1"/>
    <col min="9" max="9" width="12.88671875" customWidth="1"/>
    <col min="10" max="10" width="6.44140625" customWidth="1"/>
    <col min="11" max="11" width="16.44140625" customWidth="1"/>
  </cols>
  <sheetData>
    <row r="1" spans="1:12" s="1" customFormat="1" ht="56.7" customHeight="1">
      <c r="A1" s="99" t="s">
        <v>120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2" s="2" customFormat="1" ht="19.2" customHeight="1">
      <c r="A2" s="3" t="s">
        <v>121</v>
      </c>
      <c r="B2" s="100" t="s">
        <v>122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12" ht="21" customHeight="1">
      <c r="A3" s="3" t="s">
        <v>123</v>
      </c>
      <c r="B3" s="100" t="s">
        <v>13</v>
      </c>
      <c r="C3" s="100"/>
      <c r="D3" s="100"/>
      <c r="E3" s="3" t="s">
        <v>124</v>
      </c>
      <c r="F3" s="100" t="s">
        <v>13</v>
      </c>
      <c r="G3" s="100"/>
      <c r="H3" s="100"/>
      <c r="I3" s="100"/>
      <c r="J3" s="100"/>
      <c r="K3" s="100"/>
    </row>
    <row r="4" spans="1:12" ht="21" customHeight="1">
      <c r="A4" s="100" t="s">
        <v>108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24" customHeight="1">
      <c r="A5" s="100"/>
      <c r="B5" s="100"/>
      <c r="C5" s="4" t="s">
        <v>125</v>
      </c>
      <c r="D5" s="100" t="s">
        <v>17</v>
      </c>
      <c r="E5" s="100"/>
      <c r="F5" s="100" t="s">
        <v>126</v>
      </c>
      <c r="G5" s="100"/>
      <c r="H5" s="3" t="s">
        <v>127</v>
      </c>
      <c r="I5" s="100" t="s">
        <v>20</v>
      </c>
      <c r="J5" s="100"/>
      <c r="K5" s="3" t="s">
        <v>21</v>
      </c>
    </row>
    <row r="6" spans="1:12" ht="27" customHeight="1">
      <c r="A6" s="100" t="s">
        <v>128</v>
      </c>
      <c r="B6" s="100"/>
      <c r="C6" s="3" t="s">
        <v>129</v>
      </c>
      <c r="D6" s="100">
        <f>D7</f>
        <v>120</v>
      </c>
      <c r="E6" s="100"/>
      <c r="F6" s="100">
        <f>F7</f>
        <v>120</v>
      </c>
      <c r="G6" s="100"/>
      <c r="H6" s="19">
        <f>F6/D6</f>
        <v>1</v>
      </c>
      <c r="I6" s="100" t="s">
        <v>24</v>
      </c>
      <c r="J6" s="100"/>
      <c r="K6" s="3">
        <f>I6*H6</f>
        <v>10</v>
      </c>
    </row>
    <row r="7" spans="1:12" ht="27" customHeight="1">
      <c r="A7" s="100" t="s">
        <v>130</v>
      </c>
      <c r="B7" s="100"/>
      <c r="C7" s="3" t="s">
        <v>129</v>
      </c>
      <c r="D7" s="100">
        <v>120</v>
      </c>
      <c r="E7" s="100"/>
      <c r="F7" s="100">
        <f>D7</f>
        <v>120</v>
      </c>
      <c r="G7" s="100"/>
      <c r="H7" s="19">
        <f>F7/D7</f>
        <v>1</v>
      </c>
      <c r="I7" s="100" t="s">
        <v>27</v>
      </c>
      <c r="J7" s="100"/>
      <c r="K7" s="3"/>
    </row>
    <row r="8" spans="1:12" ht="27" customHeight="1">
      <c r="A8" s="100" t="s">
        <v>131</v>
      </c>
      <c r="B8" s="100"/>
      <c r="C8" s="3" t="s">
        <v>49</v>
      </c>
      <c r="D8" s="100" t="s">
        <v>49</v>
      </c>
      <c r="E8" s="100"/>
      <c r="F8" s="100" t="s">
        <v>49</v>
      </c>
      <c r="G8" s="100"/>
      <c r="H8" s="3" t="s">
        <v>132</v>
      </c>
      <c r="I8" s="100" t="s">
        <v>27</v>
      </c>
      <c r="J8" s="100"/>
      <c r="K8" s="3"/>
    </row>
    <row r="9" spans="1:12" ht="1.95" hidden="1" customHeight="1">
      <c r="A9" s="100"/>
      <c r="B9" s="100"/>
      <c r="C9" s="5"/>
      <c r="D9" s="5"/>
      <c r="E9" s="5"/>
      <c r="F9" s="5"/>
      <c r="G9" s="3"/>
      <c r="H9" s="3"/>
      <c r="I9" s="3"/>
      <c r="J9" s="3"/>
      <c r="K9" s="5"/>
      <c r="L9" s="15"/>
    </row>
    <row r="10" spans="1:12" ht="24" customHeight="1">
      <c r="A10" s="101" t="s">
        <v>133</v>
      </c>
      <c r="B10" s="101" t="s">
        <v>31</v>
      </c>
      <c r="C10" s="101"/>
      <c r="D10" s="101"/>
      <c r="E10" s="101"/>
      <c r="F10" s="101" t="s">
        <v>134</v>
      </c>
      <c r="G10" s="101"/>
      <c r="H10" s="101"/>
      <c r="I10" s="101"/>
      <c r="J10" s="101"/>
      <c r="K10" s="101"/>
    </row>
    <row r="11" spans="1:12" ht="98.4" customHeight="1">
      <c r="A11" s="101"/>
      <c r="B11" s="102" t="s">
        <v>135</v>
      </c>
      <c r="C11" s="102"/>
      <c r="D11" s="102"/>
      <c r="E11" s="102"/>
      <c r="F11" s="102" t="s">
        <v>136</v>
      </c>
      <c r="G11" s="102"/>
      <c r="H11" s="102"/>
      <c r="I11" s="102"/>
      <c r="J11" s="102"/>
      <c r="K11" s="102"/>
    </row>
    <row r="12" spans="1:12" ht="24" customHeight="1">
      <c r="A12" s="6" t="s">
        <v>39</v>
      </c>
      <c r="B12" s="103" t="s">
        <v>40</v>
      </c>
      <c r="C12" s="103"/>
      <c r="D12" s="103" t="s">
        <v>41</v>
      </c>
      <c r="E12" s="103"/>
      <c r="F12" s="6" t="s">
        <v>42</v>
      </c>
      <c r="G12" s="6" t="s">
        <v>43</v>
      </c>
      <c r="H12" s="6" t="s">
        <v>137</v>
      </c>
      <c r="I12" s="6" t="s">
        <v>138</v>
      </c>
      <c r="J12" s="103" t="s">
        <v>139</v>
      </c>
      <c r="K12" s="103"/>
    </row>
    <row r="13" spans="1:12" ht="27" customHeight="1">
      <c r="A13" s="107" t="s">
        <v>140</v>
      </c>
      <c r="B13" s="104" t="s">
        <v>141</v>
      </c>
      <c r="C13" s="104"/>
      <c r="D13" s="105" t="s">
        <v>142</v>
      </c>
      <c r="E13" s="105"/>
      <c r="F13" s="8" t="s">
        <v>143</v>
      </c>
      <c r="G13" s="8" t="s">
        <v>59</v>
      </c>
      <c r="H13" s="8" t="s">
        <v>144</v>
      </c>
      <c r="I13" s="16">
        <v>20</v>
      </c>
      <c r="J13" s="105" t="s">
        <v>49</v>
      </c>
      <c r="K13" s="105"/>
    </row>
    <row r="14" spans="1:12" ht="27" customHeight="1">
      <c r="A14" s="107"/>
      <c r="B14" s="104" t="s">
        <v>145</v>
      </c>
      <c r="C14" s="104"/>
      <c r="D14" s="105" t="s">
        <v>49</v>
      </c>
      <c r="E14" s="105"/>
      <c r="F14" s="8" t="s">
        <v>49</v>
      </c>
      <c r="G14" s="8" t="s">
        <v>49</v>
      </c>
      <c r="H14" s="8" t="s">
        <v>49</v>
      </c>
      <c r="I14" s="8" t="s">
        <v>49</v>
      </c>
      <c r="J14" s="105" t="s">
        <v>49</v>
      </c>
      <c r="K14" s="105"/>
    </row>
    <row r="15" spans="1:12" ht="27" customHeight="1">
      <c r="A15" s="107"/>
      <c r="B15" s="104" t="s">
        <v>146</v>
      </c>
      <c r="C15" s="104"/>
      <c r="D15" s="105" t="s">
        <v>49</v>
      </c>
      <c r="E15" s="105"/>
      <c r="F15" s="8" t="s">
        <v>49</v>
      </c>
      <c r="G15" s="8" t="s">
        <v>49</v>
      </c>
      <c r="H15" s="8" t="s">
        <v>49</v>
      </c>
      <c r="I15" s="8" t="s">
        <v>49</v>
      </c>
      <c r="J15" s="105" t="s">
        <v>49</v>
      </c>
      <c r="K15" s="105"/>
    </row>
    <row r="16" spans="1:12" ht="27" customHeight="1">
      <c r="A16" s="107" t="s">
        <v>147</v>
      </c>
      <c r="B16" s="104" t="s">
        <v>148</v>
      </c>
      <c r="C16" s="104"/>
      <c r="D16" s="105" t="s">
        <v>149</v>
      </c>
      <c r="E16" s="105"/>
      <c r="F16" s="8" t="s">
        <v>48</v>
      </c>
      <c r="G16" s="20">
        <v>0.95199999999999996</v>
      </c>
      <c r="H16" s="8" t="s">
        <v>150</v>
      </c>
      <c r="I16" s="16">
        <v>4</v>
      </c>
      <c r="J16" s="105" t="s">
        <v>49</v>
      </c>
      <c r="K16" s="105"/>
    </row>
    <row r="17" spans="1:11" ht="27" customHeight="1">
      <c r="A17" s="107"/>
      <c r="B17" s="104"/>
      <c r="C17" s="104"/>
      <c r="D17" s="105" t="s">
        <v>151</v>
      </c>
      <c r="E17" s="105"/>
      <c r="F17" s="8" t="s">
        <v>152</v>
      </c>
      <c r="G17" s="8" t="s">
        <v>153</v>
      </c>
      <c r="H17" s="8" t="s">
        <v>150</v>
      </c>
      <c r="I17" s="16">
        <v>2.52</v>
      </c>
      <c r="J17" s="105" t="s">
        <v>49</v>
      </c>
      <c r="K17" s="105"/>
    </row>
    <row r="18" spans="1:11" ht="27" customHeight="1">
      <c r="A18" s="107"/>
      <c r="B18" s="104"/>
      <c r="C18" s="104"/>
      <c r="D18" s="105" t="s">
        <v>154</v>
      </c>
      <c r="E18" s="105"/>
      <c r="F18" s="8" t="s">
        <v>155</v>
      </c>
      <c r="G18" s="8" t="s">
        <v>156</v>
      </c>
      <c r="H18" s="8" t="s">
        <v>150</v>
      </c>
      <c r="I18" s="16">
        <v>4</v>
      </c>
      <c r="J18" s="105" t="s">
        <v>49</v>
      </c>
      <c r="K18" s="105"/>
    </row>
    <row r="19" spans="1:11" ht="27" customHeight="1">
      <c r="A19" s="107"/>
      <c r="B19" s="104"/>
      <c r="C19" s="104"/>
      <c r="D19" s="105" t="s">
        <v>157</v>
      </c>
      <c r="E19" s="105"/>
      <c r="F19" s="8" t="s">
        <v>158</v>
      </c>
      <c r="G19" s="8" t="s">
        <v>59</v>
      </c>
      <c r="H19" s="8" t="s">
        <v>150</v>
      </c>
      <c r="I19" s="16">
        <v>4</v>
      </c>
      <c r="J19" s="105" t="s">
        <v>49</v>
      </c>
      <c r="K19" s="105"/>
    </row>
    <row r="20" spans="1:11" ht="27" customHeight="1">
      <c r="A20" s="107"/>
      <c r="B20" s="104" t="s">
        <v>159</v>
      </c>
      <c r="C20" s="104"/>
      <c r="D20" s="105" t="s">
        <v>160</v>
      </c>
      <c r="E20" s="105"/>
      <c r="F20" s="8" t="s">
        <v>158</v>
      </c>
      <c r="G20" s="8" t="s">
        <v>59</v>
      </c>
      <c r="H20" s="8" t="s">
        <v>150</v>
      </c>
      <c r="I20" s="16">
        <v>4</v>
      </c>
      <c r="J20" s="105" t="s">
        <v>49</v>
      </c>
      <c r="K20" s="105"/>
    </row>
    <row r="21" spans="1:11" ht="27" customHeight="1">
      <c r="A21" s="107"/>
      <c r="B21" s="104"/>
      <c r="C21" s="104"/>
      <c r="D21" s="105" t="s">
        <v>161</v>
      </c>
      <c r="E21" s="105"/>
      <c r="F21" s="8" t="s">
        <v>158</v>
      </c>
      <c r="G21" s="8" t="s">
        <v>59</v>
      </c>
      <c r="H21" s="8" t="s">
        <v>150</v>
      </c>
      <c r="I21" s="16">
        <v>4</v>
      </c>
      <c r="J21" s="105" t="s">
        <v>49</v>
      </c>
      <c r="K21" s="105"/>
    </row>
    <row r="22" spans="1:11" ht="27" customHeight="1">
      <c r="A22" s="107"/>
      <c r="B22" s="104"/>
      <c r="C22" s="104"/>
      <c r="D22" s="105" t="s">
        <v>162</v>
      </c>
      <c r="E22" s="105"/>
      <c r="F22" s="8" t="s">
        <v>158</v>
      </c>
      <c r="G22" s="8" t="s">
        <v>59</v>
      </c>
      <c r="H22" s="8" t="s">
        <v>150</v>
      </c>
      <c r="I22" s="16">
        <v>4</v>
      </c>
      <c r="J22" s="105" t="s">
        <v>49</v>
      </c>
      <c r="K22" s="105"/>
    </row>
    <row r="23" spans="1:11" ht="27" customHeight="1">
      <c r="A23" s="107"/>
      <c r="B23" s="104"/>
      <c r="C23" s="104"/>
      <c r="D23" s="105" t="s">
        <v>163</v>
      </c>
      <c r="E23" s="105"/>
      <c r="F23" s="8" t="s">
        <v>48</v>
      </c>
      <c r="G23" s="8" t="s">
        <v>164</v>
      </c>
      <c r="H23" s="8" t="s">
        <v>150</v>
      </c>
      <c r="I23" s="16">
        <v>4</v>
      </c>
      <c r="J23" s="105" t="s">
        <v>49</v>
      </c>
      <c r="K23" s="105"/>
    </row>
    <row r="24" spans="1:11" ht="27" customHeight="1">
      <c r="A24" s="107"/>
      <c r="B24" s="104" t="s">
        <v>165</v>
      </c>
      <c r="C24" s="104"/>
      <c r="D24" s="105" t="s">
        <v>74</v>
      </c>
      <c r="E24" s="105"/>
      <c r="F24" s="8" t="s">
        <v>75</v>
      </c>
      <c r="G24" s="8" t="s">
        <v>59</v>
      </c>
      <c r="H24" s="8" t="s">
        <v>150</v>
      </c>
      <c r="I24" s="16">
        <v>4</v>
      </c>
      <c r="J24" s="105" t="s">
        <v>49</v>
      </c>
      <c r="K24" s="105"/>
    </row>
    <row r="25" spans="1:11" ht="27" customHeight="1">
      <c r="A25" s="107"/>
      <c r="B25" s="104"/>
      <c r="C25" s="104"/>
      <c r="D25" s="105" t="s">
        <v>166</v>
      </c>
      <c r="E25" s="105"/>
      <c r="F25" s="8" t="s">
        <v>98</v>
      </c>
      <c r="G25" s="8" t="s">
        <v>59</v>
      </c>
      <c r="H25" s="8" t="s">
        <v>150</v>
      </c>
      <c r="I25" s="16">
        <v>4</v>
      </c>
      <c r="J25" s="105" t="s">
        <v>49</v>
      </c>
      <c r="K25" s="105"/>
    </row>
    <row r="26" spans="1:11" ht="27" customHeight="1">
      <c r="A26" s="107" t="s">
        <v>167</v>
      </c>
      <c r="B26" s="104" t="s">
        <v>168</v>
      </c>
      <c r="C26" s="104"/>
      <c r="D26" s="105" t="s">
        <v>60</v>
      </c>
      <c r="E26" s="105"/>
      <c r="F26" s="8" t="s">
        <v>61</v>
      </c>
      <c r="G26" s="8" t="s">
        <v>59</v>
      </c>
      <c r="H26" s="8" t="s">
        <v>169</v>
      </c>
      <c r="I26" s="16">
        <v>5</v>
      </c>
      <c r="J26" s="105" t="s">
        <v>49</v>
      </c>
      <c r="K26" s="105"/>
    </row>
    <row r="27" spans="1:11" ht="27" customHeight="1">
      <c r="A27" s="107"/>
      <c r="B27" s="104" t="s">
        <v>170</v>
      </c>
      <c r="C27" s="104"/>
      <c r="D27" s="105" t="s">
        <v>171</v>
      </c>
      <c r="E27" s="105"/>
      <c r="F27" s="8" t="s">
        <v>172</v>
      </c>
      <c r="G27" s="8" t="s">
        <v>59</v>
      </c>
      <c r="H27" s="8" t="s">
        <v>169</v>
      </c>
      <c r="I27" s="16">
        <v>5</v>
      </c>
      <c r="J27" s="105" t="s">
        <v>49</v>
      </c>
      <c r="K27" s="105"/>
    </row>
    <row r="28" spans="1:11" ht="27" customHeight="1">
      <c r="A28" s="107"/>
      <c r="B28" s="104"/>
      <c r="C28" s="104"/>
      <c r="D28" s="105" t="s">
        <v>173</v>
      </c>
      <c r="E28" s="105"/>
      <c r="F28" s="8" t="s">
        <v>174</v>
      </c>
      <c r="G28" s="8" t="s">
        <v>59</v>
      </c>
      <c r="H28" s="8" t="s">
        <v>169</v>
      </c>
      <c r="I28" s="16">
        <v>5</v>
      </c>
      <c r="J28" s="105" t="s">
        <v>49</v>
      </c>
      <c r="K28" s="105"/>
    </row>
    <row r="29" spans="1:11" ht="27" customHeight="1">
      <c r="A29" s="107"/>
      <c r="B29" s="104" t="s">
        <v>175</v>
      </c>
      <c r="C29" s="104"/>
      <c r="D29" s="105" t="s">
        <v>176</v>
      </c>
      <c r="E29" s="105"/>
      <c r="F29" s="8" t="s">
        <v>177</v>
      </c>
      <c r="G29" s="8" t="s">
        <v>59</v>
      </c>
      <c r="H29" s="8" t="s">
        <v>169</v>
      </c>
      <c r="I29" s="16">
        <v>5</v>
      </c>
      <c r="J29" s="105" t="s">
        <v>49</v>
      </c>
      <c r="K29" s="105"/>
    </row>
    <row r="30" spans="1:11" ht="27" customHeight="1">
      <c r="A30" s="107" t="s">
        <v>178</v>
      </c>
      <c r="B30" s="104" t="s">
        <v>179</v>
      </c>
      <c r="C30" s="104"/>
      <c r="D30" s="105" t="s">
        <v>180</v>
      </c>
      <c r="E30" s="105"/>
      <c r="F30" s="8" t="s">
        <v>48</v>
      </c>
      <c r="G30" s="10">
        <v>0.92</v>
      </c>
      <c r="H30" s="8" t="s">
        <v>169</v>
      </c>
      <c r="I30" s="16">
        <v>5</v>
      </c>
      <c r="J30" s="105" t="s">
        <v>49</v>
      </c>
      <c r="K30" s="105"/>
    </row>
    <row r="31" spans="1:11" ht="27" customHeight="1">
      <c r="A31" s="107"/>
      <c r="B31" s="104"/>
      <c r="C31" s="104"/>
      <c r="D31" s="105" t="s">
        <v>181</v>
      </c>
      <c r="E31" s="105"/>
      <c r="F31" s="8" t="s">
        <v>75</v>
      </c>
      <c r="G31" s="10">
        <v>0.96</v>
      </c>
      <c r="H31" s="8" t="s">
        <v>169</v>
      </c>
      <c r="I31" s="16">
        <v>5</v>
      </c>
      <c r="J31" s="105" t="s">
        <v>49</v>
      </c>
      <c r="K31" s="105"/>
    </row>
    <row r="32" spans="1:11" ht="12" hidden="1" customHeight="1">
      <c r="A32" s="8"/>
      <c r="B32" s="8"/>
      <c r="C32" s="8"/>
      <c r="D32" s="9"/>
      <c r="E32" s="8"/>
      <c r="F32" s="8"/>
      <c r="G32" s="8"/>
      <c r="H32" s="8"/>
      <c r="I32" s="8"/>
      <c r="J32" s="8"/>
      <c r="K32" s="9"/>
    </row>
    <row r="33" spans="1:11" ht="21" customHeight="1">
      <c r="A33" s="106" t="s">
        <v>182</v>
      </c>
      <c r="B33" s="106"/>
      <c r="C33" s="106"/>
      <c r="D33" s="106"/>
      <c r="E33" s="106"/>
      <c r="F33" s="106"/>
      <c r="G33" s="106"/>
      <c r="H33" s="12" t="s">
        <v>183</v>
      </c>
      <c r="I33" s="7">
        <v>98.52</v>
      </c>
      <c r="J33" s="107" t="s">
        <v>100</v>
      </c>
      <c r="K33" s="107"/>
    </row>
    <row r="34" spans="1:11" ht="17.399999999999999" hidden="1" customHeight="1">
      <c r="A34" s="11"/>
      <c r="B34" s="11"/>
      <c r="C34" s="11"/>
      <c r="D34" s="11"/>
      <c r="E34" s="11"/>
      <c r="F34" s="11"/>
      <c r="G34" s="13"/>
      <c r="H34" s="13"/>
      <c r="I34" s="17"/>
      <c r="J34" s="17"/>
      <c r="K34" s="18"/>
    </row>
    <row r="35" spans="1:11">
      <c r="A35" s="14" t="s">
        <v>184</v>
      </c>
      <c r="B35" s="108" t="s">
        <v>185</v>
      </c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>
      <c r="A36" s="109" t="s">
        <v>186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1" ht="48.6" customHeight="1">
      <c r="A37" s="109" t="s">
        <v>187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ht="42.6" customHeight="1">
      <c r="A38" s="109" t="s">
        <v>188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</sheetData>
  <mergeCells count="88">
    <mergeCell ref="B35:K35"/>
    <mergeCell ref="A36:K36"/>
    <mergeCell ref="A37:K37"/>
    <mergeCell ref="A38:K38"/>
    <mergeCell ref="A10:A11"/>
    <mergeCell ref="A13:A15"/>
    <mergeCell ref="A16:A25"/>
    <mergeCell ref="A26:A29"/>
    <mergeCell ref="A30:A31"/>
    <mergeCell ref="B16:C19"/>
    <mergeCell ref="B20:C23"/>
    <mergeCell ref="B24:C25"/>
    <mergeCell ref="B27:C28"/>
    <mergeCell ref="B30:C31"/>
    <mergeCell ref="D30:E30"/>
    <mergeCell ref="J30:K30"/>
    <mergeCell ref="D31:E31"/>
    <mergeCell ref="J31:K31"/>
    <mergeCell ref="A33:G33"/>
    <mergeCell ref="J33:K33"/>
    <mergeCell ref="D27:E27"/>
    <mergeCell ref="J27:K27"/>
    <mergeCell ref="D28:E28"/>
    <mergeCell ref="J28:K28"/>
    <mergeCell ref="B29:C29"/>
    <mergeCell ref="D29:E29"/>
    <mergeCell ref="J29:K29"/>
    <mergeCell ref="D25:E25"/>
    <mergeCell ref="J25:K25"/>
    <mergeCell ref="B26:C26"/>
    <mergeCell ref="D26:E26"/>
    <mergeCell ref="J26:K26"/>
    <mergeCell ref="D22:E22"/>
    <mergeCell ref="J22:K22"/>
    <mergeCell ref="D23:E23"/>
    <mergeCell ref="J23:K23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5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K7" sqref="K7:K8"/>
    </sheetView>
  </sheetViews>
  <sheetFormatPr defaultColWidth="9" defaultRowHeight="14.4"/>
  <cols>
    <col min="1" max="1" width="13.33203125" customWidth="1"/>
    <col min="2" max="2" width="7.33203125" customWidth="1"/>
    <col min="3" max="3" width="11.77734375" customWidth="1"/>
    <col min="4" max="4" width="16.77734375" customWidth="1"/>
    <col min="5" max="5" width="9.77734375" customWidth="1"/>
    <col min="6" max="6" width="14.44140625" customWidth="1"/>
    <col min="7" max="7" width="11.21875" customWidth="1"/>
    <col min="8" max="8" width="13.44140625" customWidth="1"/>
    <col min="9" max="9" width="12.88671875" customWidth="1"/>
    <col min="10" max="10" width="6.44140625" customWidth="1"/>
    <col min="11" max="11" width="16.44140625" customWidth="1"/>
  </cols>
  <sheetData>
    <row r="1" spans="1:12" s="1" customFormat="1" ht="56.7" customHeight="1">
      <c r="A1" s="99" t="s">
        <v>120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2" s="2" customFormat="1" ht="19.2" customHeight="1">
      <c r="A2" s="3" t="s">
        <v>121</v>
      </c>
      <c r="B2" s="100" t="s">
        <v>189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12" ht="21" customHeight="1">
      <c r="A3" s="3" t="s">
        <v>123</v>
      </c>
      <c r="B3" s="100" t="s">
        <v>13</v>
      </c>
      <c r="C3" s="100"/>
      <c r="D3" s="100"/>
      <c r="E3" s="3" t="s">
        <v>124</v>
      </c>
      <c r="F3" s="100" t="s">
        <v>13</v>
      </c>
      <c r="G3" s="100"/>
      <c r="H3" s="100"/>
      <c r="I3" s="100"/>
      <c r="J3" s="100"/>
      <c r="K3" s="100"/>
    </row>
    <row r="4" spans="1:12" ht="21" customHeight="1">
      <c r="A4" s="100" t="s">
        <v>108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24" customHeight="1">
      <c r="A5" s="100"/>
      <c r="B5" s="100"/>
      <c r="C5" s="4" t="s">
        <v>125</v>
      </c>
      <c r="D5" s="100" t="s">
        <v>17</v>
      </c>
      <c r="E5" s="100"/>
      <c r="F5" s="100" t="s">
        <v>126</v>
      </c>
      <c r="G5" s="100"/>
      <c r="H5" s="3" t="s">
        <v>127</v>
      </c>
      <c r="I5" s="100" t="s">
        <v>20</v>
      </c>
      <c r="J5" s="100"/>
      <c r="K5" s="3" t="s">
        <v>21</v>
      </c>
    </row>
    <row r="6" spans="1:12" ht="27" customHeight="1">
      <c r="A6" s="100" t="s">
        <v>128</v>
      </c>
      <c r="B6" s="100"/>
      <c r="C6" s="3" t="s">
        <v>190</v>
      </c>
      <c r="D6" s="100">
        <f>D7</f>
        <v>32</v>
      </c>
      <c r="E6" s="100"/>
      <c r="F6" s="100">
        <f>F7</f>
        <v>32</v>
      </c>
      <c r="G6" s="100"/>
      <c r="H6" s="3" t="s">
        <v>191</v>
      </c>
      <c r="I6" s="100" t="s">
        <v>24</v>
      </c>
      <c r="J6" s="100"/>
      <c r="K6" s="3" t="s">
        <v>24</v>
      </c>
    </row>
    <row r="7" spans="1:12" ht="27" customHeight="1">
      <c r="A7" s="100" t="s">
        <v>130</v>
      </c>
      <c r="B7" s="100"/>
      <c r="C7" s="3" t="s">
        <v>190</v>
      </c>
      <c r="D7" s="100">
        <v>32</v>
      </c>
      <c r="E7" s="100"/>
      <c r="F7" s="100">
        <f>D7</f>
        <v>32</v>
      </c>
      <c r="G7" s="100"/>
      <c r="H7" s="3" t="s">
        <v>191</v>
      </c>
      <c r="I7" s="100" t="s">
        <v>27</v>
      </c>
      <c r="J7" s="100"/>
      <c r="K7" s="3"/>
    </row>
    <row r="8" spans="1:12" ht="27" customHeight="1">
      <c r="A8" s="100" t="s">
        <v>131</v>
      </c>
      <c r="B8" s="100"/>
      <c r="C8" s="3" t="s">
        <v>49</v>
      </c>
      <c r="D8" s="100" t="s">
        <v>49</v>
      </c>
      <c r="E8" s="100"/>
      <c r="F8" s="100" t="s">
        <v>49</v>
      </c>
      <c r="G8" s="100"/>
      <c r="H8" s="3" t="s">
        <v>132</v>
      </c>
      <c r="I8" s="100" t="s">
        <v>27</v>
      </c>
      <c r="J8" s="100"/>
      <c r="K8" s="3"/>
    </row>
    <row r="9" spans="1:12" ht="1.95" hidden="1" customHeight="1">
      <c r="A9" s="100"/>
      <c r="B9" s="100"/>
      <c r="C9" s="5"/>
      <c r="D9" s="5"/>
      <c r="E9" s="5"/>
      <c r="F9" s="5"/>
      <c r="G9" s="3"/>
      <c r="H9" s="3"/>
      <c r="I9" s="3"/>
      <c r="J9" s="3"/>
      <c r="K9" s="5"/>
      <c r="L9" s="15"/>
    </row>
    <row r="10" spans="1:12" ht="24" customHeight="1">
      <c r="A10" s="101" t="s">
        <v>133</v>
      </c>
      <c r="B10" s="101" t="s">
        <v>31</v>
      </c>
      <c r="C10" s="101"/>
      <c r="D10" s="101"/>
      <c r="E10" s="101"/>
      <c r="F10" s="101" t="s">
        <v>134</v>
      </c>
      <c r="G10" s="101"/>
      <c r="H10" s="101"/>
      <c r="I10" s="101"/>
      <c r="J10" s="101"/>
      <c r="K10" s="101"/>
    </row>
    <row r="11" spans="1:12" ht="98.4" customHeight="1">
      <c r="A11" s="101"/>
      <c r="B11" s="102" t="s">
        <v>192</v>
      </c>
      <c r="C11" s="102"/>
      <c r="D11" s="102"/>
      <c r="E11" s="102"/>
      <c r="F11" s="102" t="s">
        <v>192</v>
      </c>
      <c r="G11" s="102"/>
      <c r="H11" s="102"/>
      <c r="I11" s="102"/>
      <c r="J11" s="102"/>
      <c r="K11" s="102"/>
    </row>
    <row r="12" spans="1:12" ht="24" customHeight="1">
      <c r="A12" s="6" t="s">
        <v>39</v>
      </c>
      <c r="B12" s="103" t="s">
        <v>40</v>
      </c>
      <c r="C12" s="103"/>
      <c r="D12" s="103" t="s">
        <v>41</v>
      </c>
      <c r="E12" s="103"/>
      <c r="F12" s="6" t="s">
        <v>42</v>
      </c>
      <c r="G12" s="6" t="s">
        <v>43</v>
      </c>
      <c r="H12" s="6" t="s">
        <v>137</v>
      </c>
      <c r="I12" s="6" t="s">
        <v>138</v>
      </c>
      <c r="J12" s="103" t="s">
        <v>139</v>
      </c>
      <c r="K12" s="103"/>
    </row>
    <row r="13" spans="1:12" ht="27" customHeight="1">
      <c r="A13" s="107" t="s">
        <v>140</v>
      </c>
      <c r="B13" s="104" t="s">
        <v>141</v>
      </c>
      <c r="C13" s="104"/>
      <c r="D13" s="105" t="s">
        <v>193</v>
      </c>
      <c r="E13" s="105"/>
      <c r="F13" s="8" t="s">
        <v>48</v>
      </c>
      <c r="G13" s="8" t="s">
        <v>59</v>
      </c>
      <c r="H13" s="8" t="s">
        <v>144</v>
      </c>
      <c r="I13" s="16">
        <v>20</v>
      </c>
      <c r="J13" s="105" t="s">
        <v>49</v>
      </c>
      <c r="K13" s="105"/>
    </row>
    <row r="14" spans="1:12" ht="27" customHeight="1">
      <c r="A14" s="107"/>
      <c r="B14" s="104" t="s">
        <v>145</v>
      </c>
      <c r="C14" s="104"/>
      <c r="D14" s="105" t="s">
        <v>49</v>
      </c>
      <c r="E14" s="105"/>
      <c r="F14" s="8" t="s">
        <v>49</v>
      </c>
      <c r="G14" s="8" t="s">
        <v>49</v>
      </c>
      <c r="H14" s="8" t="s">
        <v>49</v>
      </c>
      <c r="I14" s="8" t="s">
        <v>49</v>
      </c>
      <c r="J14" s="105" t="s">
        <v>49</v>
      </c>
      <c r="K14" s="105"/>
    </row>
    <row r="15" spans="1:12" ht="27" customHeight="1">
      <c r="A15" s="107"/>
      <c r="B15" s="104" t="s">
        <v>146</v>
      </c>
      <c r="C15" s="104"/>
      <c r="D15" s="105" t="s">
        <v>49</v>
      </c>
      <c r="E15" s="105"/>
      <c r="F15" s="8" t="s">
        <v>49</v>
      </c>
      <c r="G15" s="8" t="s">
        <v>49</v>
      </c>
      <c r="H15" s="8" t="s">
        <v>49</v>
      </c>
      <c r="I15" s="8" t="s">
        <v>49</v>
      </c>
      <c r="J15" s="105" t="s">
        <v>49</v>
      </c>
      <c r="K15" s="105"/>
    </row>
    <row r="16" spans="1:12" ht="27" customHeight="1">
      <c r="A16" s="107" t="s">
        <v>147</v>
      </c>
      <c r="B16" s="104" t="s">
        <v>148</v>
      </c>
      <c r="C16" s="104"/>
      <c r="D16" s="105" t="s">
        <v>194</v>
      </c>
      <c r="E16" s="105"/>
      <c r="F16" s="8" t="s">
        <v>195</v>
      </c>
      <c r="G16" s="8" t="s">
        <v>196</v>
      </c>
      <c r="H16" s="8" t="s">
        <v>197</v>
      </c>
      <c r="I16" s="16">
        <v>4.4400000000000004</v>
      </c>
      <c r="J16" s="105" t="s">
        <v>49</v>
      </c>
      <c r="K16" s="105"/>
    </row>
    <row r="17" spans="1:11" ht="27" customHeight="1">
      <c r="A17" s="107"/>
      <c r="B17" s="104"/>
      <c r="C17" s="104"/>
      <c r="D17" s="105" t="s">
        <v>198</v>
      </c>
      <c r="E17" s="105"/>
      <c r="F17" s="8" t="s">
        <v>199</v>
      </c>
      <c r="G17" s="8" t="s">
        <v>200</v>
      </c>
      <c r="H17" s="8" t="s">
        <v>201</v>
      </c>
      <c r="I17" s="16">
        <v>4.4800000000000004</v>
      </c>
      <c r="J17" s="105" t="s">
        <v>49</v>
      </c>
      <c r="K17" s="105"/>
    </row>
    <row r="18" spans="1:11" ht="27" customHeight="1">
      <c r="A18" s="107"/>
      <c r="B18" s="104"/>
      <c r="C18" s="104"/>
      <c r="D18" s="105" t="s">
        <v>202</v>
      </c>
      <c r="E18" s="105"/>
      <c r="F18" s="8" t="s">
        <v>75</v>
      </c>
      <c r="G18" s="8" t="s">
        <v>203</v>
      </c>
      <c r="H18" s="8" t="s">
        <v>197</v>
      </c>
      <c r="I18" s="16">
        <v>4.4400000000000004</v>
      </c>
      <c r="J18" s="105" t="s">
        <v>49</v>
      </c>
      <c r="K18" s="105"/>
    </row>
    <row r="19" spans="1:11" ht="27" customHeight="1">
      <c r="A19" s="107"/>
      <c r="B19" s="104" t="s">
        <v>159</v>
      </c>
      <c r="C19" s="104"/>
      <c r="D19" s="105" t="s">
        <v>204</v>
      </c>
      <c r="E19" s="105"/>
      <c r="F19" s="8" t="s">
        <v>158</v>
      </c>
      <c r="G19" s="8" t="s">
        <v>59</v>
      </c>
      <c r="H19" s="8" t="s">
        <v>197</v>
      </c>
      <c r="I19" s="16">
        <v>4.4400000000000004</v>
      </c>
      <c r="J19" s="105" t="s">
        <v>49</v>
      </c>
      <c r="K19" s="105"/>
    </row>
    <row r="20" spans="1:11" ht="27" customHeight="1">
      <c r="A20" s="107"/>
      <c r="B20" s="104"/>
      <c r="C20" s="104"/>
      <c r="D20" s="105" t="s">
        <v>205</v>
      </c>
      <c r="E20" s="105"/>
      <c r="F20" s="8" t="s">
        <v>158</v>
      </c>
      <c r="G20" s="8" t="s">
        <v>59</v>
      </c>
      <c r="H20" s="8" t="s">
        <v>197</v>
      </c>
      <c r="I20" s="16">
        <v>4.4400000000000004</v>
      </c>
      <c r="J20" s="105" t="s">
        <v>49</v>
      </c>
      <c r="K20" s="105"/>
    </row>
    <row r="21" spans="1:11" ht="27" customHeight="1">
      <c r="A21" s="107"/>
      <c r="B21" s="104"/>
      <c r="C21" s="104"/>
      <c r="D21" s="105" t="s">
        <v>206</v>
      </c>
      <c r="E21" s="105"/>
      <c r="F21" s="8" t="s">
        <v>158</v>
      </c>
      <c r="G21" s="8" t="s">
        <v>59</v>
      </c>
      <c r="H21" s="8" t="s">
        <v>197</v>
      </c>
      <c r="I21" s="16">
        <v>4.4400000000000004</v>
      </c>
      <c r="J21" s="105" t="s">
        <v>49</v>
      </c>
      <c r="K21" s="105"/>
    </row>
    <row r="22" spans="1:11" ht="27" customHeight="1">
      <c r="A22" s="107"/>
      <c r="B22" s="104" t="s">
        <v>165</v>
      </c>
      <c r="C22" s="104"/>
      <c r="D22" s="105" t="s">
        <v>207</v>
      </c>
      <c r="E22" s="105"/>
      <c r="F22" s="8" t="s">
        <v>98</v>
      </c>
      <c r="G22" s="8" t="s">
        <v>59</v>
      </c>
      <c r="H22" s="8" t="s">
        <v>197</v>
      </c>
      <c r="I22" s="16">
        <v>4.4400000000000004</v>
      </c>
      <c r="J22" s="105" t="s">
        <v>49</v>
      </c>
      <c r="K22" s="105"/>
    </row>
    <row r="23" spans="1:11" ht="27" customHeight="1">
      <c r="A23" s="107"/>
      <c r="B23" s="104"/>
      <c r="C23" s="104"/>
      <c r="D23" s="105" t="s">
        <v>208</v>
      </c>
      <c r="E23" s="105"/>
      <c r="F23" s="8" t="s">
        <v>98</v>
      </c>
      <c r="G23" s="8" t="s">
        <v>59</v>
      </c>
      <c r="H23" s="8" t="s">
        <v>197</v>
      </c>
      <c r="I23" s="16">
        <v>4.4400000000000004</v>
      </c>
      <c r="J23" s="105" t="s">
        <v>49</v>
      </c>
      <c r="K23" s="105"/>
    </row>
    <row r="24" spans="1:11" ht="27" customHeight="1">
      <c r="A24" s="107"/>
      <c r="B24" s="104"/>
      <c r="C24" s="104"/>
      <c r="D24" s="105" t="s">
        <v>209</v>
      </c>
      <c r="E24" s="105"/>
      <c r="F24" s="8" t="s">
        <v>98</v>
      </c>
      <c r="G24" s="8" t="s">
        <v>59</v>
      </c>
      <c r="H24" s="8" t="s">
        <v>197</v>
      </c>
      <c r="I24" s="16">
        <v>4.4400000000000004</v>
      </c>
      <c r="J24" s="105" t="s">
        <v>49</v>
      </c>
      <c r="K24" s="105"/>
    </row>
    <row r="25" spans="1:11" ht="27" customHeight="1">
      <c r="A25" s="107" t="s">
        <v>167</v>
      </c>
      <c r="B25" s="104" t="s">
        <v>168</v>
      </c>
      <c r="C25" s="104"/>
      <c r="D25" s="105" t="s">
        <v>49</v>
      </c>
      <c r="E25" s="105"/>
      <c r="F25" s="8" t="s">
        <v>49</v>
      </c>
      <c r="G25" s="8" t="s">
        <v>49</v>
      </c>
      <c r="H25" s="8" t="s">
        <v>49</v>
      </c>
      <c r="I25" s="8" t="s">
        <v>49</v>
      </c>
      <c r="J25" s="105" t="s">
        <v>49</v>
      </c>
      <c r="K25" s="105"/>
    </row>
    <row r="26" spans="1:11" ht="27" customHeight="1">
      <c r="A26" s="107"/>
      <c r="B26" s="104" t="s">
        <v>170</v>
      </c>
      <c r="C26" s="104"/>
      <c r="D26" s="105" t="s">
        <v>173</v>
      </c>
      <c r="E26" s="105"/>
      <c r="F26" s="8" t="s">
        <v>210</v>
      </c>
      <c r="G26" s="8" t="s">
        <v>59</v>
      </c>
      <c r="H26" s="8" t="s">
        <v>144</v>
      </c>
      <c r="I26" s="16">
        <v>20</v>
      </c>
      <c r="J26" s="105" t="s">
        <v>49</v>
      </c>
      <c r="K26" s="105"/>
    </row>
    <row r="27" spans="1:11" ht="27" customHeight="1">
      <c r="A27" s="107"/>
      <c r="B27" s="104" t="s">
        <v>175</v>
      </c>
      <c r="C27" s="104"/>
      <c r="D27" s="105" t="s">
        <v>49</v>
      </c>
      <c r="E27" s="105"/>
      <c r="F27" s="8" t="s">
        <v>49</v>
      </c>
      <c r="G27" s="8" t="s">
        <v>49</v>
      </c>
      <c r="H27" s="8" t="s">
        <v>49</v>
      </c>
      <c r="I27" s="8" t="s">
        <v>49</v>
      </c>
      <c r="J27" s="105" t="s">
        <v>49</v>
      </c>
      <c r="K27" s="105"/>
    </row>
    <row r="28" spans="1:11" ht="27" customHeight="1">
      <c r="A28" s="107" t="s">
        <v>178</v>
      </c>
      <c r="B28" s="104" t="s">
        <v>179</v>
      </c>
      <c r="C28" s="104"/>
      <c r="D28" s="105" t="s">
        <v>211</v>
      </c>
      <c r="E28" s="105"/>
      <c r="F28" s="8" t="s">
        <v>48</v>
      </c>
      <c r="G28" s="10">
        <v>0.94</v>
      </c>
      <c r="H28" s="8" t="s">
        <v>169</v>
      </c>
      <c r="I28" s="16">
        <v>5</v>
      </c>
      <c r="J28" s="105" t="s">
        <v>49</v>
      </c>
      <c r="K28" s="105"/>
    </row>
    <row r="29" spans="1:11" ht="27" customHeight="1">
      <c r="A29" s="107"/>
      <c r="B29" s="104"/>
      <c r="C29" s="104"/>
      <c r="D29" s="105" t="s">
        <v>212</v>
      </c>
      <c r="E29" s="105"/>
      <c r="F29" s="8" t="s">
        <v>75</v>
      </c>
      <c r="G29" s="10">
        <v>0.98</v>
      </c>
      <c r="H29" s="8" t="s">
        <v>169</v>
      </c>
      <c r="I29" s="16">
        <v>5</v>
      </c>
      <c r="J29" s="105" t="s">
        <v>49</v>
      </c>
      <c r="K29" s="105"/>
    </row>
    <row r="30" spans="1:11" ht="12" hidden="1" customHeight="1">
      <c r="A30" s="8"/>
      <c r="B30" s="8"/>
      <c r="C30" s="8"/>
      <c r="D30" s="9"/>
      <c r="E30" s="8"/>
      <c r="F30" s="8"/>
      <c r="G30" s="8"/>
      <c r="H30" s="8"/>
      <c r="I30" s="8"/>
      <c r="J30" s="8"/>
      <c r="K30" s="9"/>
    </row>
    <row r="31" spans="1:11" ht="21" customHeight="1">
      <c r="A31" s="106" t="s">
        <v>182</v>
      </c>
      <c r="B31" s="106"/>
      <c r="C31" s="106"/>
      <c r="D31" s="106"/>
      <c r="E31" s="106"/>
      <c r="F31" s="106"/>
      <c r="G31" s="106"/>
      <c r="H31" s="12" t="s">
        <v>183</v>
      </c>
      <c r="I31" s="7" t="s">
        <v>183</v>
      </c>
      <c r="J31" s="107" t="s">
        <v>100</v>
      </c>
      <c r="K31" s="107"/>
    </row>
    <row r="32" spans="1:11" ht="17.399999999999999" hidden="1" customHeight="1">
      <c r="A32" s="11"/>
      <c r="B32" s="11"/>
      <c r="C32" s="11"/>
      <c r="D32" s="11"/>
      <c r="E32" s="11"/>
      <c r="F32" s="11"/>
      <c r="G32" s="13"/>
      <c r="H32" s="13"/>
      <c r="I32" s="17"/>
      <c r="J32" s="17"/>
      <c r="K32" s="18"/>
    </row>
    <row r="33" spans="1:11">
      <c r="A33" s="14" t="s">
        <v>184</v>
      </c>
      <c r="B33" s="108" t="s">
        <v>185</v>
      </c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>
      <c r="A34" s="109" t="s">
        <v>186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ht="48.6" customHeight="1">
      <c r="A35" s="109" t="s">
        <v>187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1" ht="42.6" customHeight="1">
      <c r="A36" s="109" t="s">
        <v>188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</sheetData>
  <mergeCells count="84">
    <mergeCell ref="A34:K34"/>
    <mergeCell ref="A35:K35"/>
    <mergeCell ref="A36:K36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  <mergeCell ref="D29:E29"/>
    <mergeCell ref="J29:K29"/>
    <mergeCell ref="A31:G31"/>
    <mergeCell ref="J31:K31"/>
    <mergeCell ref="B33:K33"/>
    <mergeCell ref="B27:C27"/>
    <mergeCell ref="D27:E27"/>
    <mergeCell ref="J27:K27"/>
    <mergeCell ref="D28:E28"/>
    <mergeCell ref="J28:K28"/>
    <mergeCell ref="B25:C25"/>
    <mergeCell ref="D25:E25"/>
    <mergeCell ref="J25:K25"/>
    <mergeCell ref="B26:C26"/>
    <mergeCell ref="D26:E26"/>
    <mergeCell ref="J26:K26"/>
    <mergeCell ref="D22:E22"/>
    <mergeCell ref="J22:K22"/>
    <mergeCell ref="D23:E23"/>
    <mergeCell ref="J23:K23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2020-03-13T02:25:00Z</cp:lastPrinted>
  <dcterms:created xsi:type="dcterms:W3CDTF">2018-12-06T00:45:00Z</dcterms:created>
  <dcterms:modified xsi:type="dcterms:W3CDTF">2024-08-12T02:31:57Z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EB71745D6CE841588374DA68AD4F6182_13</vt:lpwstr>
  </property>
</Properties>
</file>