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590" tabRatio="989" activeTab="4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（业务费）" sheetId="2" r:id="rId5"/>
  </sheets>
  <definedNames>
    <definedName name="_xlnm.Print_Titles" localSheetId="2">'省级部门（单位）整体支出绩效自评表'!$11:$11</definedName>
    <definedName name="_xlnm.Print_Titles" localSheetId="4">'省级部门预算项目支出绩效自评表（业务费）'!$12:$12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2"/>
  <c r="I29"/>
  <c r="L7"/>
  <c r="N6"/>
  <c r="L6"/>
  <c r="H6"/>
  <c r="F6"/>
  <c r="E6"/>
  <c r="J13" i="5"/>
  <c r="I13"/>
  <c r="H13"/>
  <c r="E13"/>
  <c r="D13"/>
  <c r="J5"/>
  <c r="I5"/>
  <c r="H5"/>
  <c r="E5"/>
  <c r="D5"/>
  <c r="C5"/>
  <c r="B5"/>
  <c r="H48" i="4"/>
  <c r="G48"/>
  <c r="F12"/>
  <c r="F6"/>
  <c r="F5"/>
  <c r="I4"/>
  <c r="F4"/>
</calcChain>
</file>

<file path=xl/sharedStrings.xml><?xml version="1.0" encoding="utf-8"?>
<sst xmlns="http://schemas.openxmlformats.org/spreadsheetml/2006/main" count="318" uniqueCount="194">
  <si>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</si>
  <si>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编报部门（单位公章）：甘肃省兰州市安宁区人民法院</t>
  </si>
  <si>
    <t xml:space="preserve">                                 编报日期：2024年3月</t>
  </si>
  <si>
    <t xml:space="preserve">                                 联系人及电话：罗华丽    0931-7685030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</si>
  <si>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</si>
  <si>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</si>
  <si>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</si>
  <si>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</si>
  <si>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1.全省法院业务费项目绩效自评表</t>
  </si>
  <si>
    <t>四、省对市县转移支付支出绩效自评结果汇总表</t>
  </si>
  <si>
    <t xml:space="preserve">  1.省对市县转移支付绩效自评表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</si>
  <si>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兰州市安宁区人民法院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</si>
  <si>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</si>
  <si>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兰州市安宁区人民法院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</si>
  <si>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</si>
  <si>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</si>
  <si>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</si>
  <si>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</si>
  <si>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</si>
  <si>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</si>
  <si>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</si>
  <si>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</si>
  <si>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</si>
  <si>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</si>
  <si>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</si>
  <si>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</si>
  <si>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</si>
  <si>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</si>
  <si>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坚持服务大局、司法为民、公正司法，忠实履行宪法法律赋予的职责。</t>
  </si>
  <si>
    <t>坚持以人民为中心的司法理念，紧紧围绕“让人民群众在每一个司法案件中都感受到公平正义”总要求，以提高审判执行工作水平，推进司法体制改革，提升服务群众满意度和司法公信力为目标，认真履行审判职责。加强刑事审判，打击违法犯罪，严惩各类暴力型犯罪，切实保护人民群众人身财产安全，加强民商事审判，维护群众权益。</t>
  </si>
  <si>
    <t>持续优化法治营商环境,促进市场经济持续健康发展。</t>
  </si>
  <si>
    <t>积极营造法治化营商环境，平等保护各类市场主体合法权益，促进市场经济持续健康发展。深入落实优化营商环境专项工作安排部署，明确重点、压实责任，对照优化营商环境工作目标和内容，同向发力，将优化营商环境落实、落细。牢固树立谦抑、审慎司法理念，坚持政治效果、法律效果、社会效果有机统一。</t>
  </si>
  <si>
    <t>健全完善便民机制,不断提升司法服务质量。</t>
  </si>
  <si>
    <t>继续深化一站式诉讼服务体系建设，坚持办案系统实时在线运行，优化升级网上立案功能，加大智慧法院应用力度，全面推进电子送达、电子签章、线上证据交换、互联网开庭等，使群众足不出户即可完成“全流程”诉讼，努力为群众解忧，让正义提速。深化“分调裁审”，落实繁简分流机制，全面推行简案快审、繁案精审，用速裁、简易程序审结案件5645件，占结案数的50.31%；坚持把非诉纠纷解决机制挺在前面，合理配置社会调解资源，形成合力，推动矛盾纠纷多发领域的联调共治，用心、用情、用力帮助群众解决难题，促进矛盾实质性化解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</si>
  <si>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</si>
  <si>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</si>
  <si>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</si>
  <si>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</si>
  <si>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</si>
  <si>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</si>
  <si>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</si>
  <si>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</si>
  <si>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</si>
  <si>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</si>
  <si>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</si>
  <si>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</si>
  <si>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100%</t>
  </si>
  <si>
    <t/>
  </si>
  <si>
    <t>“三公经费”控制率</t>
  </si>
  <si>
    <t>≤100%</t>
  </si>
  <si>
    <t>结转结余变动率</t>
  </si>
  <si>
    <t>≤0%</t>
  </si>
  <si>
    <t>偏差原因：结转结余变动率控制在年度指标范围内，系统原因导致扣分。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</si>
  <si>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</si>
  <si>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</si>
  <si>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</si>
  <si>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</si>
  <si>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</si>
  <si>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</si>
  <si>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</si>
  <si>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</si>
  <si>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</si>
  <si>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</si>
  <si>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</si>
  <si>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</si>
  <si>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</si>
  <si>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</si>
  <si>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</si>
  <si>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产出数量指标1-刑事案件结案率</t>
  </si>
  <si>
    <t>&gt;=80%</t>
  </si>
  <si>
    <t>96.65%</t>
  </si>
  <si>
    <t>产出数量指标2-民商事案件结案率</t>
  </si>
  <si>
    <t>79.01%</t>
  </si>
  <si>
    <t>产出数量指标3-非诉行政执行案件结案率</t>
  </si>
  <si>
    <t>产出数量指标4-执行案件结案率</t>
  </si>
  <si>
    <t>90.82%</t>
  </si>
  <si>
    <t>产出数量指标5-信访案件办结率</t>
  </si>
  <si>
    <t>产出数量指标6-装备购置完成率</t>
  </si>
  <si>
    <t>产出数量指标7-维修维护工作完成率</t>
  </si>
  <si>
    <t>产出质量指标1-一审服判息诉率</t>
  </si>
  <si>
    <t>85.08%</t>
  </si>
  <si>
    <t>产出质量指标2-改判率</t>
  </si>
  <si>
    <t>&lt;=14%</t>
  </si>
  <si>
    <t>6.73%</t>
  </si>
  <si>
    <t>偏差原因：加强了业务学习，加大了类案的检索，办案质效不断提高，改判率较预期目标降低。改进措施：一是不断提高办案准确率；二是综合对比各年指标完成情况，优化指标值。</t>
  </si>
  <si>
    <t>产出质量指标3-装备验收合格率</t>
  </si>
  <si>
    <t>产出质量指标4-维修维护验收合格率</t>
  </si>
  <si>
    <t>产出时效指标1-法定审限内结案率</t>
  </si>
  <si>
    <t>&gt;=85%</t>
  </si>
  <si>
    <t>98.7%</t>
  </si>
  <si>
    <t>产出时效指标2-装备购置及时性</t>
  </si>
  <si>
    <t>及时</t>
  </si>
  <si>
    <t>产出时效指标3-维修维护工作完成及时性</t>
  </si>
  <si>
    <t>产出成本指标-成本控制情况</t>
  </si>
  <si>
    <t>控制在预算范围内</t>
  </si>
  <si>
    <t>部门效果目标</t>
  </si>
  <si>
    <t>经济效益指标-执行标的到位率</t>
  </si>
  <si>
    <t>&gt;=45%</t>
  </si>
  <si>
    <t>偏差原因：因经济下行，被执行人名下大都无可供执行的财产，案件只能暂时以终结本次执行程序结案；改进措施：加大查找财产线索力度，创新执行方式。</t>
  </si>
  <si>
    <t>社会效益指标1-民事案件调解率</t>
  </si>
  <si>
    <t>&gt;=40%</t>
  </si>
  <si>
    <t>34.7%</t>
  </si>
  <si>
    <t>偏差原因：案多人少，案件复杂，根据收案情况，每人每天结案10余件，调解时间和次数有限，调解难度增加。改进措施：提高政治站位，站在如我在诉站位考虑化解矛盾，加大调解力度。</t>
  </si>
  <si>
    <t>社会效益指标2-一审案件陪审率</t>
  </si>
  <si>
    <t>88.42%</t>
  </si>
  <si>
    <t>服务对象满意度</t>
  </si>
  <si>
    <t>当事人满意度</t>
  </si>
  <si>
    <t>&gt;=95%</t>
  </si>
  <si>
    <t>95%</t>
  </si>
  <si>
    <t>社会影响</t>
  </si>
  <si>
    <t>单位获奖情况</t>
  </si>
  <si>
    <t>&gt;=1</t>
  </si>
  <si>
    <t>1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</si>
  <si>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</si>
  <si>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</si>
  <si>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</si>
  <si>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</si>
  <si>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</si>
  <si>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</si>
  <si>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</si>
  <si>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</si>
  <si>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</si>
  <si>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</si>
  <si>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</si>
  <si>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</si>
  <si>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</si>
  <si>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</si>
  <si>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    计</t>
  </si>
  <si>
    <t>其他需要说明的问题：无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</si>
  <si>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</si>
  <si>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</si>
  <si>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</si>
  <si>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</si>
  <si>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</si>
  <si>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</si>
  <si>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</si>
  <si>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</si>
  <si>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</si>
  <si>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</si>
  <si>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</si>
  <si>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</si>
  <si>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</si>
  <si>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</si>
  <si>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兰州市安宁区人民法院 </t>
    </r>
    <r>
      <rPr>
        <b/>
        <sz val="20"/>
        <color theme="1"/>
        <rFont val="宋体"/>
        <charset val="134"/>
      </rPr>
      <t>部门预算项目支出绩效自评表</t>
    </r>
  </si>
  <si>
    <t xml:space="preserve">  全省法院业务费</t>
  </si>
  <si>
    <t>甘肃省高级人民法院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</si>
  <si>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</si>
  <si>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</si>
  <si>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</si>
  <si>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</si>
  <si>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</si>
  <si>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</si>
  <si>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</si>
  <si>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</si>
  <si>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</si>
  <si>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"通过实施全省法院业务费项目，不断完善法院审判机制，保障审判工作的顺利完成，结案率达到80%及以上， 物业管理服务保障工作完成率达到100%，合理使用全省法院业务费，保障审判工作的良好运转，保证当年案件审判优质高效完成，提高案件执结率、结案率，确保受理、审判等工作顺利完成。"</t>
  </si>
  <si>
    <t xml:space="preserve">本年度通过全省法院业务费项目的实施，不断完善了法院审判机制，保障了审判工作的顺利完成；物业管理服务保障工作完成率达到100%，保证了当年案件审判优质高效完成；案件执结率、结案率均较上年有所上升。
</t>
  </si>
  <si>
    <t>绩效指标</t>
  </si>
  <si>
    <t>成本指标</t>
  </si>
  <si>
    <t>社会成本指标</t>
  </si>
  <si>
    <t>成本控制情况</t>
  </si>
  <si>
    <t>产出指标</t>
  </si>
  <si>
    <t>数量指标</t>
  </si>
  <si>
    <t>结案率</t>
  </si>
  <si>
    <t>83.34%</t>
  </si>
  <si>
    <t>物业管理面积</t>
  </si>
  <si>
    <t>11017.16平方米</t>
  </si>
  <si>
    <t>信息化运维服务完成率</t>
  </si>
  <si>
    <t>质量指标</t>
  </si>
  <si>
    <t>物业管理合格率</t>
  </si>
  <si>
    <t>信息化运维服务验收合格率</t>
  </si>
  <si>
    <t>一审服判息诉率</t>
  </si>
  <si>
    <t>时效指标</t>
  </si>
  <si>
    <t>法定审限内结案率</t>
  </si>
  <si>
    <t>物业服务保障及时性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</si>
  <si>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</si>
  <si>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</si>
  <si>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</si>
  <si>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</si>
  <si>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</si>
  <si>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</si>
  <si>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</si>
  <si>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</si>
  <si>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</si>
  <si>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</si>
  <si>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</si>
  <si>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</si>
  <si>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</si>
  <si>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</si>
  <si>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</si>
  <si>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工作人员满意度</t>
  </si>
  <si>
    <t>总分</t>
  </si>
  <si>
    <t>说明</t>
  </si>
  <si>
    <t>无</t>
  </si>
</sst>
</file>

<file path=xl/styles.xml><?xml version="1.0" encoding="utf-8"?>
<styleSheet xmlns="http://schemas.openxmlformats.org/spreadsheetml/2006/main">
  <numFmts count="3">
    <numFmt numFmtId="178" formatCode="#,##0.00_ "/>
    <numFmt numFmtId="179" formatCode="0.00_ "/>
    <numFmt numFmtId="180" formatCode="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10"/>
      <color indexed="63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0.5"/>
      <color indexed="8"/>
      <name val="宋体"/>
      <charset val="134"/>
    </font>
    <font>
      <sz val="10.5"/>
      <color theme="1"/>
      <name val="宋体"/>
      <charset val="134"/>
    </font>
    <font>
      <sz val="10.5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 applyProtection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/>
    </xf>
    <xf numFmtId="9" fontId="0" fillId="0" borderId="1" xfId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9" fontId="1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/>
    <xf numFmtId="9" fontId="15" fillId="0" borderId="1" xfId="0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>
      <alignment horizontal="center" vertical="center" wrapText="1"/>
    </xf>
    <xf numFmtId="10" fontId="15" fillId="0" borderId="1" xfId="1" applyNumberFormat="1" applyFont="1" applyFill="1" applyBorder="1" applyAlignment="1">
      <alignment horizontal="center" vertical="center" wrapText="1"/>
    </xf>
    <xf numFmtId="9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zoomScale="85" zoomScaleNormal="85" workbookViewId="0">
      <selection activeCell="A3" sqref="A3"/>
    </sheetView>
  </sheetViews>
  <sheetFormatPr defaultColWidth="9" defaultRowHeight="13.5"/>
  <cols>
    <col min="1" max="1" width="181.375" customWidth="1"/>
  </cols>
  <sheetData>
    <row r="1" spans="1:11" ht="149.25" customHeight="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51" customHeight="1">
      <c r="A2" s="66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51" customHeight="1">
      <c r="A3" s="66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51" customHeight="1">
      <c r="A4" s="67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51" customHeight="1">
      <c r="A5" s="67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51" customHeight="1">
      <c r="A6" s="68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s="59" customFormat="1" ht="27" customHeight="1">
      <c r="A7" s="69"/>
    </row>
    <row r="8" spans="1:11" s="59" customFormat="1" ht="27" customHeight="1"/>
    <row r="9" spans="1:11" s="59" customFormat="1" ht="27" customHeight="1"/>
  </sheetData>
  <phoneticPr fontId="32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topLeftCell="A2" workbookViewId="0">
      <selection activeCell="A4" sqref="A4"/>
    </sheetView>
  </sheetViews>
  <sheetFormatPr defaultColWidth="9" defaultRowHeight="13.5"/>
  <cols>
    <col min="1" max="1" width="81.625" customWidth="1"/>
  </cols>
  <sheetData>
    <row r="1" spans="1:1">
      <c r="A1" s="60"/>
    </row>
    <row r="2" spans="1:1" ht="40.5" customHeight="1">
      <c r="A2" s="61" t="s">
        <v>4</v>
      </c>
    </row>
    <row r="3" spans="1:1" ht="19.5" customHeight="1">
      <c r="A3" s="60"/>
    </row>
    <row r="4" spans="1:1" s="59" customFormat="1" ht="56.1" customHeight="1">
      <c r="A4" s="62" t="s">
        <v>5</v>
      </c>
    </row>
    <row r="5" spans="1:1" s="59" customFormat="1" ht="56.1" customHeight="1">
      <c r="A5" s="62" t="s">
        <v>6</v>
      </c>
    </row>
    <row r="6" spans="1:1" s="59" customFormat="1" ht="56.1" customHeight="1">
      <c r="A6" s="62" t="s">
        <v>7</v>
      </c>
    </row>
    <row r="7" spans="1:1" s="59" customFormat="1" ht="56.1" customHeight="1">
      <c r="A7" s="63" t="s">
        <v>8</v>
      </c>
    </row>
    <row r="8" spans="1:1" s="59" customFormat="1" ht="56.1" customHeight="1">
      <c r="A8" s="62" t="s">
        <v>9</v>
      </c>
    </row>
    <row r="9" spans="1:1" s="59" customFormat="1" ht="56.1" customHeight="1">
      <c r="A9" s="63" t="s">
        <v>10</v>
      </c>
    </row>
    <row r="10" spans="1:1">
      <c r="A10" s="60"/>
    </row>
    <row r="11" spans="1:1">
      <c r="A11" s="60"/>
    </row>
  </sheetData>
  <phoneticPr fontId="3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54"/>
  <sheetViews>
    <sheetView view="pageBreakPreview" topLeftCell="D1" zoomScaleNormal="85" zoomScaleSheetLayoutView="100" workbookViewId="0">
      <selection activeCell="E10" sqref="E10:I10"/>
    </sheetView>
  </sheetViews>
  <sheetFormatPr defaultColWidth="11" defaultRowHeight="14.25"/>
  <cols>
    <col min="1" max="1" width="13.5" style="30" customWidth="1"/>
    <col min="2" max="2" width="18.375" style="30" customWidth="1"/>
    <col min="3" max="3" width="16.875" style="31" customWidth="1"/>
    <col min="4" max="4" width="22.375" style="30" customWidth="1"/>
    <col min="5" max="5" width="18.875" style="30" customWidth="1"/>
    <col min="6" max="6" width="11.75" style="30" customWidth="1"/>
    <col min="7" max="7" width="10.375" style="30" customWidth="1"/>
    <col min="8" max="8" width="10.5" style="30" customWidth="1"/>
    <col min="9" max="9" width="24.625" style="30" customWidth="1"/>
    <col min="10" max="16378" width="11" style="30"/>
    <col min="16379" max="16384" width="11" style="32"/>
  </cols>
  <sheetData>
    <row r="1" spans="1:10" s="30" customFormat="1" ht="64.5" customHeight="1">
      <c r="A1" s="70" t="s">
        <v>11</v>
      </c>
      <c r="B1" s="70"/>
      <c r="C1" s="70"/>
      <c r="D1" s="70"/>
      <c r="E1" s="70"/>
      <c r="F1" s="70"/>
      <c r="G1" s="70"/>
      <c r="H1" s="70"/>
      <c r="I1" s="70"/>
    </row>
    <row r="2" spans="1:10" s="30" customFormat="1" ht="30" customHeight="1">
      <c r="A2" s="33" t="s">
        <v>12</v>
      </c>
      <c r="B2" s="71" t="s">
        <v>13</v>
      </c>
      <c r="C2" s="71"/>
      <c r="D2" s="71"/>
      <c r="E2" s="71"/>
      <c r="F2" s="71"/>
      <c r="G2" s="71"/>
      <c r="H2" s="71"/>
      <c r="I2" s="71"/>
    </row>
    <row r="3" spans="1:10" s="30" customFormat="1" ht="29.1" customHeight="1">
      <c r="A3" s="72" t="s">
        <v>14</v>
      </c>
      <c r="B3" s="33"/>
      <c r="C3" s="33" t="s">
        <v>15</v>
      </c>
      <c r="D3" s="33" t="s">
        <v>16</v>
      </c>
      <c r="E3" s="33" t="s">
        <v>17</v>
      </c>
      <c r="F3" s="72" t="s">
        <v>18</v>
      </c>
      <c r="G3" s="72"/>
      <c r="H3" s="35" t="s">
        <v>19</v>
      </c>
      <c r="I3" s="35" t="s">
        <v>20</v>
      </c>
    </row>
    <row r="4" spans="1:10" s="30" customFormat="1" ht="23.25" customHeight="1">
      <c r="A4" s="72"/>
      <c r="B4" s="36" t="s">
        <v>21</v>
      </c>
      <c r="C4" s="37">
        <v>1989.14</v>
      </c>
      <c r="D4" s="37">
        <v>3031.18</v>
      </c>
      <c r="E4" s="37">
        <v>2826.76</v>
      </c>
      <c r="F4" s="73">
        <f>E4/D4</f>
        <v>0.93256091687065801</v>
      </c>
      <c r="G4" s="73"/>
      <c r="H4" s="38">
        <v>10</v>
      </c>
      <c r="I4" s="55">
        <f>H4*F4</f>
        <v>9.3256091687065794</v>
      </c>
    </row>
    <row r="5" spans="1:10" s="30" customFormat="1" ht="23.25" customHeight="1">
      <c r="A5" s="72"/>
      <c r="B5" s="39" t="s">
        <v>22</v>
      </c>
      <c r="C5" s="40">
        <v>1648.14</v>
      </c>
      <c r="D5" s="41">
        <v>2535.56</v>
      </c>
      <c r="E5" s="41">
        <v>2331.14</v>
      </c>
      <c r="F5" s="74">
        <f>E5/D5</f>
        <v>0.91937875656659696</v>
      </c>
      <c r="G5" s="74"/>
      <c r="H5" s="38" t="s">
        <v>23</v>
      </c>
      <c r="I5" s="38" t="s">
        <v>23</v>
      </c>
    </row>
    <row r="6" spans="1:10" s="30" customFormat="1" ht="23.25" customHeight="1">
      <c r="A6" s="72"/>
      <c r="B6" s="39" t="s">
        <v>24</v>
      </c>
      <c r="C6" s="40">
        <v>341</v>
      </c>
      <c r="D6" s="41">
        <v>495.62</v>
      </c>
      <c r="E6" s="41">
        <v>495.62</v>
      </c>
      <c r="F6" s="75">
        <f>E6/D6</f>
        <v>1</v>
      </c>
      <c r="G6" s="75"/>
      <c r="H6" s="38" t="s">
        <v>23</v>
      </c>
      <c r="I6" s="38" t="s">
        <v>23</v>
      </c>
    </row>
    <row r="7" spans="1:10" s="30" customFormat="1" ht="36" customHeight="1">
      <c r="A7" s="77" t="s">
        <v>25</v>
      </c>
      <c r="B7" s="72" t="s">
        <v>26</v>
      </c>
      <c r="C7" s="72"/>
      <c r="D7" s="72"/>
      <c r="E7" s="72" t="s">
        <v>27</v>
      </c>
      <c r="F7" s="72"/>
      <c r="G7" s="72"/>
      <c r="H7" s="72"/>
      <c r="I7" s="72"/>
    </row>
    <row r="8" spans="1:10" s="30" customFormat="1" ht="75" customHeight="1">
      <c r="A8" s="78"/>
      <c r="B8" s="76" t="s">
        <v>28</v>
      </c>
      <c r="C8" s="71"/>
      <c r="D8" s="76"/>
      <c r="E8" s="76" t="s">
        <v>29</v>
      </c>
      <c r="F8" s="76"/>
      <c r="G8" s="76"/>
      <c r="H8" s="76"/>
      <c r="I8" s="76"/>
    </row>
    <row r="9" spans="1:10" s="30" customFormat="1" ht="77.099999999999994" customHeight="1">
      <c r="A9" s="78"/>
      <c r="B9" s="76" t="s">
        <v>30</v>
      </c>
      <c r="C9" s="71"/>
      <c r="D9" s="76"/>
      <c r="E9" s="76" t="s">
        <v>31</v>
      </c>
      <c r="F9" s="76"/>
      <c r="G9" s="76"/>
      <c r="H9" s="76"/>
      <c r="I9" s="76"/>
    </row>
    <row r="10" spans="1:10" s="30" customFormat="1" ht="120" customHeight="1">
      <c r="A10" s="79"/>
      <c r="B10" s="76" t="s">
        <v>32</v>
      </c>
      <c r="C10" s="71"/>
      <c r="D10" s="76"/>
      <c r="E10" s="76" t="s">
        <v>33</v>
      </c>
      <c r="F10" s="76"/>
      <c r="G10" s="76"/>
      <c r="H10" s="76"/>
      <c r="I10" s="76"/>
    </row>
    <row r="11" spans="1:10" s="30" customFormat="1" ht="41.1" customHeight="1">
      <c r="A11" s="71" t="s">
        <v>34</v>
      </c>
      <c r="B11" s="43" t="s">
        <v>35</v>
      </c>
      <c r="C11" s="33" t="s">
        <v>36</v>
      </c>
      <c r="D11" s="33" t="s">
        <v>37</v>
      </c>
      <c r="E11" s="33" t="s">
        <v>38</v>
      </c>
      <c r="F11" s="33" t="s">
        <v>39</v>
      </c>
      <c r="G11" s="33" t="s">
        <v>19</v>
      </c>
      <c r="H11" s="33" t="s">
        <v>20</v>
      </c>
      <c r="I11" s="33" t="s">
        <v>40</v>
      </c>
    </row>
    <row r="12" spans="1:10" s="30" customFormat="1" ht="38.1" customHeight="1">
      <c r="A12" s="71"/>
      <c r="B12" s="71" t="s">
        <v>41</v>
      </c>
      <c r="C12" s="34" t="s">
        <v>42</v>
      </c>
      <c r="D12" s="39" t="s">
        <v>43</v>
      </c>
      <c r="E12" s="44" t="s">
        <v>44</v>
      </c>
      <c r="F12" s="45">
        <f>F5</f>
        <v>0.91937875656659696</v>
      </c>
      <c r="G12" s="46">
        <v>2</v>
      </c>
      <c r="H12" s="47">
        <v>2</v>
      </c>
      <c r="I12" s="56"/>
      <c r="J12" s="57"/>
    </row>
    <row r="13" spans="1:10" s="30" customFormat="1" ht="33" customHeight="1">
      <c r="A13" s="71"/>
      <c r="B13" s="71"/>
      <c r="C13" s="34"/>
      <c r="D13" s="39" t="s">
        <v>45</v>
      </c>
      <c r="E13" s="44" t="s">
        <v>44</v>
      </c>
      <c r="F13" s="45" t="s">
        <v>46</v>
      </c>
      <c r="G13" s="46">
        <v>2</v>
      </c>
      <c r="H13" s="47">
        <v>2</v>
      </c>
      <c r="I13" s="56" t="s">
        <v>47</v>
      </c>
      <c r="J13" s="57"/>
    </row>
    <row r="14" spans="1:10" s="30" customFormat="1" ht="33" customHeight="1">
      <c r="A14" s="71"/>
      <c r="B14" s="71"/>
      <c r="C14" s="34"/>
      <c r="D14" s="39" t="s">
        <v>48</v>
      </c>
      <c r="E14" s="44" t="s">
        <v>49</v>
      </c>
      <c r="F14" s="45">
        <v>0.99199999999999999</v>
      </c>
      <c r="G14" s="46">
        <v>2</v>
      </c>
      <c r="H14" s="47">
        <v>2</v>
      </c>
      <c r="I14" s="56" t="s">
        <v>47</v>
      </c>
      <c r="J14" s="57"/>
    </row>
    <row r="15" spans="1:10" s="30" customFormat="1" ht="63" customHeight="1">
      <c r="A15" s="71"/>
      <c r="B15" s="71"/>
      <c r="C15" s="34"/>
      <c r="D15" s="39" t="s">
        <v>50</v>
      </c>
      <c r="E15" s="44" t="s">
        <v>51</v>
      </c>
      <c r="F15" s="45">
        <v>-0.45810000000000001</v>
      </c>
      <c r="G15" s="46">
        <v>2</v>
      </c>
      <c r="H15" s="47">
        <v>0</v>
      </c>
      <c r="I15" s="56" t="s">
        <v>52</v>
      </c>
      <c r="J15" s="57"/>
    </row>
    <row r="16" spans="1:10" s="30" customFormat="1" ht="33" customHeight="1">
      <c r="A16" s="71"/>
      <c r="B16" s="71"/>
      <c r="C16" s="34" t="s">
        <v>53</v>
      </c>
      <c r="D16" s="39" t="s">
        <v>54</v>
      </c>
      <c r="E16" s="34" t="s">
        <v>55</v>
      </c>
      <c r="F16" s="44" t="s">
        <v>46</v>
      </c>
      <c r="G16" s="46">
        <v>2</v>
      </c>
      <c r="H16" s="47">
        <v>2</v>
      </c>
      <c r="I16" s="56" t="s">
        <v>47</v>
      </c>
      <c r="J16" s="57"/>
    </row>
    <row r="17" spans="1:10" s="30" customFormat="1" ht="33" customHeight="1">
      <c r="A17" s="71"/>
      <c r="B17" s="71"/>
      <c r="C17" s="34"/>
      <c r="D17" s="39" t="s">
        <v>56</v>
      </c>
      <c r="E17" s="34" t="s">
        <v>57</v>
      </c>
      <c r="F17" s="44" t="s">
        <v>46</v>
      </c>
      <c r="G17" s="46">
        <v>2</v>
      </c>
      <c r="H17" s="47">
        <v>2</v>
      </c>
      <c r="I17" s="56" t="s">
        <v>47</v>
      </c>
      <c r="J17" s="57"/>
    </row>
    <row r="18" spans="1:10" s="30" customFormat="1" ht="33" customHeight="1">
      <c r="A18" s="71"/>
      <c r="B18" s="71"/>
      <c r="C18" s="34" t="s">
        <v>58</v>
      </c>
      <c r="D18" s="39" t="s">
        <v>59</v>
      </c>
      <c r="E18" s="34" t="s">
        <v>57</v>
      </c>
      <c r="F18" s="44" t="s">
        <v>46</v>
      </c>
      <c r="G18" s="46">
        <v>2</v>
      </c>
      <c r="H18" s="47">
        <v>2</v>
      </c>
      <c r="I18" s="56" t="s">
        <v>47</v>
      </c>
      <c r="J18" s="57"/>
    </row>
    <row r="19" spans="1:10" s="30" customFormat="1" ht="33" customHeight="1">
      <c r="A19" s="71"/>
      <c r="B19" s="71"/>
      <c r="C19" s="34" t="s">
        <v>60</v>
      </c>
      <c r="D19" s="39" t="s">
        <v>61</v>
      </c>
      <c r="E19" s="34" t="s">
        <v>57</v>
      </c>
      <c r="F19" s="44" t="s">
        <v>46</v>
      </c>
      <c r="G19" s="46">
        <v>2</v>
      </c>
      <c r="H19" s="47">
        <v>2</v>
      </c>
      <c r="I19" s="56" t="s">
        <v>47</v>
      </c>
      <c r="J19" s="57"/>
    </row>
    <row r="20" spans="1:10" s="30" customFormat="1" ht="33" customHeight="1">
      <c r="A20" s="71"/>
      <c r="B20" s="71"/>
      <c r="C20" s="34" t="s">
        <v>62</v>
      </c>
      <c r="D20" s="39" t="s">
        <v>63</v>
      </c>
      <c r="E20" s="44" t="s">
        <v>49</v>
      </c>
      <c r="F20" s="44" t="s">
        <v>46</v>
      </c>
      <c r="G20" s="46">
        <v>2</v>
      </c>
      <c r="H20" s="47">
        <v>2</v>
      </c>
      <c r="I20" s="56" t="s">
        <v>47</v>
      </c>
      <c r="J20" s="57"/>
    </row>
    <row r="21" spans="1:10" s="30" customFormat="1" ht="33" customHeight="1">
      <c r="A21" s="71"/>
      <c r="B21" s="71"/>
      <c r="C21" s="34" t="s">
        <v>64</v>
      </c>
      <c r="D21" s="39" t="s">
        <v>65</v>
      </c>
      <c r="E21" s="34" t="s">
        <v>55</v>
      </c>
      <c r="F21" s="44" t="s">
        <v>46</v>
      </c>
      <c r="G21" s="46">
        <v>2</v>
      </c>
      <c r="H21" s="47">
        <v>2</v>
      </c>
      <c r="I21" s="56" t="s">
        <v>47</v>
      </c>
      <c r="J21" s="57"/>
    </row>
    <row r="22" spans="1:10" s="30" customFormat="1" ht="33" customHeight="1">
      <c r="A22" s="71"/>
      <c r="B22" s="80" t="s">
        <v>66</v>
      </c>
      <c r="C22" s="71" t="s">
        <v>67</v>
      </c>
      <c r="D22" s="39" t="s">
        <v>68</v>
      </c>
      <c r="E22" s="34" t="s">
        <v>69</v>
      </c>
      <c r="F22" s="48" t="s">
        <v>70</v>
      </c>
      <c r="G22" s="46">
        <v>2.5</v>
      </c>
      <c r="H22" s="46">
        <v>2.5</v>
      </c>
      <c r="I22" s="56" t="s">
        <v>47</v>
      </c>
      <c r="J22" s="57"/>
    </row>
    <row r="23" spans="1:10" s="30" customFormat="1" ht="33" customHeight="1">
      <c r="A23" s="71"/>
      <c r="B23" s="80"/>
      <c r="C23" s="71"/>
      <c r="D23" s="39" t="s">
        <v>71</v>
      </c>
      <c r="E23" s="34" t="s">
        <v>69</v>
      </c>
      <c r="F23" s="42" t="s">
        <v>72</v>
      </c>
      <c r="G23" s="46">
        <v>2.5</v>
      </c>
      <c r="H23" s="46">
        <v>2.5</v>
      </c>
      <c r="I23" s="56"/>
      <c r="J23" s="57"/>
    </row>
    <row r="24" spans="1:10" s="30" customFormat="1" ht="33" customHeight="1">
      <c r="A24" s="71"/>
      <c r="B24" s="80"/>
      <c r="C24" s="71"/>
      <c r="D24" s="39" t="s">
        <v>73</v>
      </c>
      <c r="E24" s="34" t="s">
        <v>69</v>
      </c>
      <c r="F24" s="48" t="s">
        <v>46</v>
      </c>
      <c r="G24" s="46">
        <v>2.5</v>
      </c>
      <c r="H24" s="46">
        <v>2.5</v>
      </c>
      <c r="I24" s="56" t="s">
        <v>47</v>
      </c>
      <c r="J24" s="57"/>
    </row>
    <row r="25" spans="1:10" s="30" customFormat="1" ht="33" customHeight="1">
      <c r="A25" s="71"/>
      <c r="B25" s="80"/>
      <c r="C25" s="71"/>
      <c r="D25" s="39" t="s">
        <v>74</v>
      </c>
      <c r="E25" s="34" t="s">
        <v>69</v>
      </c>
      <c r="F25" s="42" t="s">
        <v>75</v>
      </c>
      <c r="G25" s="46">
        <v>2.5</v>
      </c>
      <c r="H25" s="46">
        <v>2.5</v>
      </c>
      <c r="I25" s="56" t="s">
        <v>47</v>
      </c>
      <c r="J25" s="57"/>
    </row>
    <row r="26" spans="1:10" s="30" customFormat="1" ht="33" customHeight="1">
      <c r="A26" s="71"/>
      <c r="B26" s="80"/>
      <c r="C26" s="71"/>
      <c r="D26" s="39" t="s">
        <v>76</v>
      </c>
      <c r="E26" s="34" t="s">
        <v>44</v>
      </c>
      <c r="F26" s="48" t="s">
        <v>46</v>
      </c>
      <c r="G26" s="46">
        <v>2.5</v>
      </c>
      <c r="H26" s="46">
        <v>2.5</v>
      </c>
      <c r="I26" s="56" t="s">
        <v>47</v>
      </c>
      <c r="J26" s="57"/>
    </row>
    <row r="27" spans="1:10" s="30" customFormat="1" ht="33" customHeight="1">
      <c r="A27" s="71"/>
      <c r="B27" s="80"/>
      <c r="C27" s="71"/>
      <c r="D27" s="39" t="s">
        <v>77</v>
      </c>
      <c r="E27" s="34" t="s">
        <v>44</v>
      </c>
      <c r="F27" s="34" t="s">
        <v>46</v>
      </c>
      <c r="G27" s="46">
        <v>2.5</v>
      </c>
      <c r="H27" s="46">
        <v>2.5</v>
      </c>
      <c r="I27" s="56" t="s">
        <v>47</v>
      </c>
      <c r="J27" s="57"/>
    </row>
    <row r="28" spans="1:10" s="30" customFormat="1" ht="33" customHeight="1">
      <c r="A28" s="71" t="s">
        <v>34</v>
      </c>
      <c r="B28" s="80" t="s">
        <v>66</v>
      </c>
      <c r="C28" s="71" t="s">
        <v>67</v>
      </c>
      <c r="D28" s="39" t="s">
        <v>78</v>
      </c>
      <c r="E28" s="34" t="s">
        <v>44</v>
      </c>
      <c r="F28" s="34" t="s">
        <v>46</v>
      </c>
      <c r="G28" s="46">
        <v>2.5</v>
      </c>
      <c r="H28" s="46">
        <v>2.5</v>
      </c>
      <c r="I28" s="56" t="s">
        <v>47</v>
      </c>
      <c r="J28" s="57"/>
    </row>
    <row r="29" spans="1:10" s="30" customFormat="1" ht="33" customHeight="1">
      <c r="A29" s="71"/>
      <c r="B29" s="80"/>
      <c r="C29" s="71"/>
      <c r="D29" s="39" t="s">
        <v>79</v>
      </c>
      <c r="E29" s="34" t="s">
        <v>69</v>
      </c>
      <c r="F29" s="49" t="s">
        <v>80</v>
      </c>
      <c r="G29" s="46">
        <v>2.5</v>
      </c>
      <c r="H29" s="46">
        <v>2.5</v>
      </c>
      <c r="I29" s="56" t="s">
        <v>47</v>
      </c>
      <c r="J29" s="57"/>
    </row>
    <row r="30" spans="1:10" s="30" customFormat="1" ht="108" customHeight="1">
      <c r="A30" s="71"/>
      <c r="B30" s="80"/>
      <c r="C30" s="71"/>
      <c r="D30" s="39" t="s">
        <v>81</v>
      </c>
      <c r="E30" s="34" t="s">
        <v>82</v>
      </c>
      <c r="F30" s="49" t="s">
        <v>83</v>
      </c>
      <c r="G30" s="46">
        <v>2.5</v>
      </c>
      <c r="H30" s="46">
        <v>1.2</v>
      </c>
      <c r="I30" s="56" t="s">
        <v>84</v>
      </c>
      <c r="J30" s="57"/>
    </row>
    <row r="31" spans="1:10" s="30" customFormat="1" ht="33" customHeight="1">
      <c r="A31" s="71"/>
      <c r="B31" s="80"/>
      <c r="C31" s="71"/>
      <c r="D31" s="39" t="s">
        <v>85</v>
      </c>
      <c r="E31" s="34" t="s">
        <v>44</v>
      </c>
      <c r="F31" s="49" t="s">
        <v>46</v>
      </c>
      <c r="G31" s="46">
        <v>2.5</v>
      </c>
      <c r="H31" s="46">
        <v>2.5</v>
      </c>
      <c r="I31" s="56" t="s">
        <v>47</v>
      </c>
      <c r="J31" s="57"/>
    </row>
    <row r="32" spans="1:10" s="30" customFormat="1" ht="33" customHeight="1">
      <c r="A32" s="71"/>
      <c r="B32" s="80"/>
      <c r="C32" s="71"/>
      <c r="D32" s="39" t="s">
        <v>86</v>
      </c>
      <c r="E32" s="34" t="s">
        <v>44</v>
      </c>
      <c r="F32" s="49" t="s">
        <v>46</v>
      </c>
      <c r="G32" s="46">
        <v>2.5</v>
      </c>
      <c r="H32" s="46">
        <v>2.5</v>
      </c>
      <c r="I32" s="56" t="s">
        <v>47</v>
      </c>
      <c r="J32" s="57"/>
    </row>
    <row r="33" spans="1:10" s="30" customFormat="1" ht="33" customHeight="1">
      <c r="A33" s="71"/>
      <c r="B33" s="80"/>
      <c r="C33" s="71"/>
      <c r="D33" s="39" t="s">
        <v>87</v>
      </c>
      <c r="E33" s="34" t="s">
        <v>88</v>
      </c>
      <c r="F33" s="45" t="s">
        <v>89</v>
      </c>
      <c r="G33" s="46">
        <v>2.5</v>
      </c>
      <c r="H33" s="46">
        <v>2.5</v>
      </c>
      <c r="I33" s="56" t="s">
        <v>47</v>
      </c>
      <c r="J33" s="57"/>
    </row>
    <row r="34" spans="1:10" s="30" customFormat="1" ht="33" customHeight="1">
      <c r="A34" s="71"/>
      <c r="B34" s="80"/>
      <c r="C34" s="71"/>
      <c r="D34" s="39" t="s">
        <v>90</v>
      </c>
      <c r="E34" s="34" t="s">
        <v>91</v>
      </c>
      <c r="F34" s="44" t="s">
        <v>46</v>
      </c>
      <c r="G34" s="46">
        <v>2.5</v>
      </c>
      <c r="H34" s="46">
        <v>2.5</v>
      </c>
      <c r="I34" s="56" t="s">
        <v>47</v>
      </c>
      <c r="J34" s="57"/>
    </row>
    <row r="35" spans="1:10" s="30" customFormat="1" ht="33" customHeight="1">
      <c r="A35" s="71"/>
      <c r="B35" s="80"/>
      <c r="C35" s="71"/>
      <c r="D35" s="39" t="s">
        <v>92</v>
      </c>
      <c r="E35" s="34" t="s">
        <v>91</v>
      </c>
      <c r="F35" s="44" t="s">
        <v>46</v>
      </c>
      <c r="G35" s="46">
        <v>2.5</v>
      </c>
      <c r="H35" s="46">
        <v>2.5</v>
      </c>
      <c r="I35" s="56" t="s">
        <v>47</v>
      </c>
      <c r="J35" s="57"/>
    </row>
    <row r="36" spans="1:10" s="30" customFormat="1" ht="33" customHeight="1">
      <c r="A36" s="71"/>
      <c r="B36" s="80"/>
      <c r="C36" s="71"/>
      <c r="D36" s="39" t="s">
        <v>93</v>
      </c>
      <c r="E36" s="34" t="s">
        <v>94</v>
      </c>
      <c r="F36" s="44">
        <v>1</v>
      </c>
      <c r="G36" s="46">
        <v>2.5</v>
      </c>
      <c r="H36" s="46">
        <v>2.5</v>
      </c>
      <c r="I36" s="56" t="s">
        <v>47</v>
      </c>
      <c r="J36" s="57"/>
    </row>
    <row r="37" spans="1:10" s="30" customFormat="1" ht="93" customHeight="1">
      <c r="A37" s="71"/>
      <c r="B37" s="80"/>
      <c r="C37" s="71" t="s">
        <v>95</v>
      </c>
      <c r="D37" s="39" t="s">
        <v>96</v>
      </c>
      <c r="E37" s="34" t="s">
        <v>97</v>
      </c>
      <c r="F37" s="45">
        <v>0.14949999999999999</v>
      </c>
      <c r="G37" s="50">
        <v>2.5</v>
      </c>
      <c r="H37" s="50">
        <v>0.83</v>
      </c>
      <c r="I37" s="56" t="s">
        <v>98</v>
      </c>
      <c r="J37" s="57"/>
    </row>
    <row r="38" spans="1:10" s="30" customFormat="1" ht="99.95" customHeight="1">
      <c r="A38" s="71"/>
      <c r="B38" s="80"/>
      <c r="C38" s="71"/>
      <c r="D38" s="39" t="s">
        <v>99</v>
      </c>
      <c r="E38" s="34" t="s">
        <v>100</v>
      </c>
      <c r="F38" s="45" t="s">
        <v>101</v>
      </c>
      <c r="G38" s="50">
        <v>2.5</v>
      </c>
      <c r="H38" s="50">
        <v>2.17</v>
      </c>
      <c r="I38" s="56" t="s">
        <v>102</v>
      </c>
      <c r="J38" s="57"/>
    </row>
    <row r="39" spans="1:10" s="30" customFormat="1" ht="33" customHeight="1">
      <c r="A39" s="71"/>
      <c r="B39" s="80"/>
      <c r="C39" s="71"/>
      <c r="D39" s="39" t="s">
        <v>103</v>
      </c>
      <c r="E39" s="34" t="s">
        <v>69</v>
      </c>
      <c r="F39" s="45" t="s">
        <v>104</v>
      </c>
      <c r="G39" s="50">
        <v>2.5</v>
      </c>
      <c r="H39" s="50">
        <v>2.5</v>
      </c>
      <c r="I39" s="36"/>
    </row>
    <row r="40" spans="1:10" s="30" customFormat="1" ht="33" customHeight="1">
      <c r="A40" s="71"/>
      <c r="B40" s="80"/>
      <c r="C40" s="34" t="s">
        <v>105</v>
      </c>
      <c r="D40" s="39" t="s">
        <v>106</v>
      </c>
      <c r="E40" s="51" t="s">
        <v>107</v>
      </c>
      <c r="F40" s="45" t="s">
        <v>108</v>
      </c>
      <c r="G40" s="50">
        <v>10</v>
      </c>
      <c r="H40" s="50">
        <v>10</v>
      </c>
      <c r="I40" s="36"/>
    </row>
    <row r="41" spans="1:10" s="30" customFormat="1" ht="33" customHeight="1">
      <c r="A41" s="71"/>
      <c r="B41" s="80"/>
      <c r="C41" s="71" t="s">
        <v>109</v>
      </c>
      <c r="D41" s="39" t="s">
        <v>110</v>
      </c>
      <c r="E41" s="52" t="s">
        <v>111</v>
      </c>
      <c r="F41" s="50" t="s">
        <v>112</v>
      </c>
      <c r="G41" s="50">
        <v>2.5</v>
      </c>
      <c r="H41" s="53">
        <v>2.5</v>
      </c>
      <c r="I41" s="36"/>
    </row>
    <row r="42" spans="1:10" s="30" customFormat="1" ht="33" customHeight="1">
      <c r="A42" s="71"/>
      <c r="B42" s="80"/>
      <c r="C42" s="71"/>
      <c r="D42" s="39" t="s">
        <v>113</v>
      </c>
      <c r="E42" s="52" t="s">
        <v>114</v>
      </c>
      <c r="F42" s="50" t="s">
        <v>115</v>
      </c>
      <c r="G42" s="50">
        <v>2.5</v>
      </c>
      <c r="H42" s="53">
        <v>2.5</v>
      </c>
      <c r="I42" s="36"/>
    </row>
    <row r="43" spans="1:10" s="30" customFormat="1" ht="33" customHeight="1">
      <c r="A43" s="71"/>
      <c r="B43" s="71" t="s">
        <v>116</v>
      </c>
      <c r="C43" s="71" t="s">
        <v>117</v>
      </c>
      <c r="D43" s="39" t="s">
        <v>118</v>
      </c>
      <c r="E43" s="51" t="s">
        <v>119</v>
      </c>
      <c r="F43" s="44" t="s">
        <v>46</v>
      </c>
      <c r="G43" s="50">
        <v>2</v>
      </c>
      <c r="H43" s="50">
        <v>2</v>
      </c>
      <c r="I43" s="58"/>
    </row>
    <row r="44" spans="1:10" s="30" customFormat="1" ht="33" customHeight="1">
      <c r="A44" s="71"/>
      <c r="B44" s="71"/>
      <c r="C44" s="71"/>
      <c r="D44" s="39" t="s">
        <v>120</v>
      </c>
      <c r="E44" s="51" t="s">
        <v>121</v>
      </c>
      <c r="F44" s="44" t="s">
        <v>46</v>
      </c>
      <c r="G44" s="50">
        <v>2</v>
      </c>
      <c r="H44" s="50">
        <v>2</v>
      </c>
      <c r="I44" s="36"/>
    </row>
    <row r="45" spans="1:10" s="30" customFormat="1" ht="33" customHeight="1">
      <c r="A45" s="71"/>
      <c r="B45" s="71"/>
      <c r="C45" s="71"/>
      <c r="D45" s="39" t="s">
        <v>122</v>
      </c>
      <c r="E45" s="51" t="s">
        <v>44</v>
      </c>
      <c r="F45" s="44" t="s">
        <v>46</v>
      </c>
      <c r="G45" s="50">
        <v>2</v>
      </c>
      <c r="H45" s="50">
        <v>2</v>
      </c>
      <c r="I45" s="36"/>
    </row>
    <row r="46" spans="1:10" s="30" customFormat="1" ht="33" customHeight="1">
      <c r="A46" s="71"/>
      <c r="B46" s="71"/>
      <c r="C46" s="34" t="s">
        <v>123</v>
      </c>
      <c r="D46" s="39" t="s">
        <v>124</v>
      </c>
      <c r="E46" s="51" t="s">
        <v>119</v>
      </c>
      <c r="F46" s="44" t="s">
        <v>46</v>
      </c>
      <c r="G46" s="50">
        <v>2</v>
      </c>
      <c r="H46" s="50">
        <v>2</v>
      </c>
      <c r="I46" s="36"/>
    </row>
    <row r="47" spans="1:10" s="30" customFormat="1" ht="33" customHeight="1">
      <c r="A47" s="71"/>
      <c r="B47" s="71"/>
      <c r="C47" s="34" t="s">
        <v>125</v>
      </c>
      <c r="D47" s="39" t="s">
        <v>126</v>
      </c>
      <c r="E47" s="34" t="s">
        <v>119</v>
      </c>
      <c r="F47" s="44" t="s">
        <v>46</v>
      </c>
      <c r="G47" s="50">
        <v>2</v>
      </c>
      <c r="H47" s="50">
        <v>2</v>
      </c>
      <c r="I47" s="36"/>
    </row>
    <row r="48" spans="1:10" s="30" customFormat="1" ht="33" customHeight="1">
      <c r="A48" s="72" t="s">
        <v>127</v>
      </c>
      <c r="B48" s="72"/>
      <c r="C48" s="72"/>
      <c r="D48" s="72"/>
      <c r="E48" s="72"/>
      <c r="F48" s="72"/>
      <c r="G48" s="33">
        <f>SUM(G12:G47)+H4</f>
        <v>100</v>
      </c>
      <c r="H48" s="54">
        <f>SUM(H12:H47)+I4</f>
        <v>94.025609168706595</v>
      </c>
      <c r="I48" s="36"/>
    </row>
    <row r="49" spans="1:9 16379:16381" s="30" customFormat="1" ht="33" customHeight="1">
      <c r="A49" s="76" t="s">
        <v>128</v>
      </c>
      <c r="B49" s="76"/>
      <c r="C49" s="71"/>
      <c r="D49" s="76"/>
      <c r="E49" s="76"/>
      <c r="F49" s="76"/>
      <c r="G49" s="76"/>
      <c r="H49" s="76"/>
      <c r="I49" s="76"/>
    </row>
    <row r="50" spans="1:9 16379:16381" s="30" customFormat="1" ht="13.5">
      <c r="C50" s="31"/>
    </row>
    <row r="51" spans="1:9 16379:16381" s="30" customFormat="1" ht="13.5">
      <c r="C51" s="31"/>
    </row>
    <row r="52" spans="1:9 16379:16381" s="30" customFormat="1" ht="13.5">
      <c r="C52" s="31"/>
    </row>
    <row r="53" spans="1:9 16379:16381" s="30" customFormat="1" ht="13.5">
      <c r="C53" s="31"/>
    </row>
    <row r="54" spans="1:9 16379:16381" s="30" customFormat="1">
      <c r="C54" s="31"/>
      <c r="XEY54" s="32"/>
      <c r="XEZ54" s="32"/>
      <c r="XFA54" s="32"/>
    </row>
  </sheetData>
  <mergeCells count="29">
    <mergeCell ref="A49:I49"/>
    <mergeCell ref="A3:A6"/>
    <mergeCell ref="A7:A10"/>
    <mergeCell ref="A11:A27"/>
    <mergeCell ref="A28:A47"/>
    <mergeCell ref="B12:B21"/>
    <mergeCell ref="B22:B27"/>
    <mergeCell ref="B28:B42"/>
    <mergeCell ref="B43:B47"/>
    <mergeCell ref="C22:C27"/>
    <mergeCell ref="C28:C36"/>
    <mergeCell ref="C37:C39"/>
    <mergeCell ref="C41:C42"/>
    <mergeCell ref="C43:C45"/>
    <mergeCell ref="B9:D9"/>
    <mergeCell ref="E9:I9"/>
    <mergeCell ref="B10:D10"/>
    <mergeCell ref="E10:I10"/>
    <mergeCell ref="A48:F48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32" type="noConversion"/>
  <printOptions horizontalCentered="1"/>
  <pageMargins left="0.35763888888888901" right="0.35763888888888901" top="1" bottom="0.80277777777777803" header="0.5" footer="0.5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zoomScale="85" zoomScaleNormal="85" workbookViewId="0">
      <selection activeCell="E13" sqref="E13"/>
    </sheetView>
  </sheetViews>
  <sheetFormatPr defaultColWidth="9" defaultRowHeight="13.5"/>
  <cols>
    <col min="1" max="1" width="8.125" style="8" customWidth="1"/>
    <col min="2" max="2" width="23.25" customWidth="1"/>
    <col min="3" max="3" width="20.375" customWidth="1"/>
    <col min="4" max="4" width="12.625" customWidth="1"/>
    <col min="5" max="6" width="13.25" customWidth="1"/>
    <col min="7" max="11" width="12.625" customWidth="1"/>
  </cols>
  <sheetData>
    <row r="1" spans="1:11" ht="57" customHeight="1">
      <c r="A1" s="81" t="s">
        <v>129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7" customFormat="1" ht="30" customHeight="1">
      <c r="A2" s="83" t="s">
        <v>130</v>
      </c>
      <c r="B2" s="82" t="s">
        <v>131</v>
      </c>
      <c r="C2" s="86" t="s">
        <v>132</v>
      </c>
      <c r="D2" s="82" t="s">
        <v>133</v>
      </c>
      <c r="E2" s="82"/>
      <c r="F2" s="82"/>
      <c r="G2" s="82"/>
      <c r="H2" s="82"/>
      <c r="I2" s="82"/>
      <c r="J2" s="83" t="s">
        <v>134</v>
      </c>
      <c r="K2" s="83" t="s">
        <v>135</v>
      </c>
    </row>
    <row r="3" spans="1:11" s="7" customFormat="1" ht="30" customHeight="1">
      <c r="A3" s="84"/>
      <c r="B3" s="82"/>
      <c r="C3" s="86"/>
      <c r="D3" s="82" t="s">
        <v>16</v>
      </c>
      <c r="E3" s="82"/>
      <c r="F3" s="82"/>
      <c r="G3" s="82"/>
      <c r="H3" s="82" t="s">
        <v>136</v>
      </c>
      <c r="I3" s="82" t="s">
        <v>137</v>
      </c>
      <c r="J3" s="84"/>
      <c r="K3" s="84"/>
    </row>
    <row r="4" spans="1:11" s="7" customFormat="1" ht="30" customHeight="1">
      <c r="A4" s="85"/>
      <c r="B4" s="82"/>
      <c r="C4" s="86"/>
      <c r="D4" s="26" t="s">
        <v>138</v>
      </c>
      <c r="E4" s="25" t="s">
        <v>139</v>
      </c>
      <c r="F4" s="25" t="s">
        <v>140</v>
      </c>
      <c r="G4" s="25" t="s">
        <v>141</v>
      </c>
      <c r="H4" s="82"/>
      <c r="I4" s="86"/>
      <c r="J4" s="85"/>
      <c r="K4" s="84"/>
    </row>
    <row r="5" spans="1:11" ht="30" customHeight="1">
      <c r="A5" s="9">
        <v>1</v>
      </c>
      <c r="B5" s="10" t="str">
        <f>'省级部门预算项目支出绩效自评表（业务费）'!C2</f>
        <v>全省法院业务费</v>
      </c>
      <c r="C5" s="6" t="str">
        <f>'省级部门预算项目支出绩效自评表（业务费）'!C3</f>
        <v>甘肃省高级人民法院</v>
      </c>
      <c r="D5" s="12">
        <f>E5</f>
        <v>140</v>
      </c>
      <c r="E5" s="27">
        <f>'省级部门预算项目支出绩效自评表（业务费）'!F6</f>
        <v>140</v>
      </c>
      <c r="F5" s="27"/>
      <c r="G5" s="27"/>
      <c r="H5" s="28">
        <f>'省级部门预算项目支出绩效自评表（业务费）'!H6</f>
        <v>140</v>
      </c>
      <c r="I5" s="29">
        <f>'省级部门预算项目支出绩效自评表（业务费）'!L6</f>
        <v>1</v>
      </c>
      <c r="J5" s="9">
        <f>'省级部门预算项目支出绩效自评表（业务费）'!K29</f>
        <v>100</v>
      </c>
      <c r="K5" s="6"/>
    </row>
    <row r="6" spans="1:11" ht="30" customHeight="1">
      <c r="A6" s="9"/>
      <c r="B6" s="11"/>
      <c r="C6" s="11"/>
      <c r="D6" s="11"/>
      <c r="E6" s="6"/>
      <c r="F6" s="6"/>
      <c r="G6" s="6"/>
      <c r="H6" s="6"/>
      <c r="I6" s="6"/>
      <c r="J6" s="6"/>
      <c r="K6" s="6"/>
    </row>
    <row r="7" spans="1:11" ht="30" customHeight="1">
      <c r="A7" s="9"/>
      <c r="B7" s="11"/>
      <c r="C7" s="11"/>
      <c r="D7" s="11"/>
      <c r="E7" s="6"/>
      <c r="F7" s="6"/>
      <c r="G7" s="6"/>
      <c r="H7" s="6"/>
      <c r="I7" s="6"/>
      <c r="J7" s="6"/>
      <c r="K7" s="6"/>
    </row>
    <row r="8" spans="1:11" ht="30" customHeight="1">
      <c r="A8" s="9"/>
      <c r="B8" s="11"/>
      <c r="C8" s="11"/>
      <c r="D8" s="11"/>
      <c r="E8" s="6"/>
      <c r="F8" s="6"/>
      <c r="G8" s="6"/>
      <c r="H8" s="6"/>
      <c r="I8" s="6"/>
      <c r="J8" s="6"/>
      <c r="K8" s="6"/>
    </row>
    <row r="9" spans="1:11" ht="30" customHeight="1">
      <c r="A9" s="9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30" customHeight="1">
      <c r="A10" s="9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30" customHeight="1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0" customHeight="1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0" customHeight="1">
      <c r="A13" s="9"/>
      <c r="B13" s="11" t="s">
        <v>142</v>
      </c>
      <c r="C13" s="6"/>
      <c r="D13" s="12">
        <f>SUM(D5:D12)</f>
        <v>140</v>
      </c>
      <c r="E13" s="12">
        <f t="shared" ref="E13:J13" si="0">SUM(E5:E12)</f>
        <v>140</v>
      </c>
      <c r="F13" s="12"/>
      <c r="G13" s="12"/>
      <c r="H13" s="12">
        <f t="shared" si="0"/>
        <v>140</v>
      </c>
      <c r="I13" s="29">
        <f t="shared" si="0"/>
        <v>1</v>
      </c>
      <c r="J13" s="9">
        <f t="shared" si="0"/>
        <v>100</v>
      </c>
      <c r="K13" s="6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32" type="noConversion"/>
  <printOptions horizontalCentered="1"/>
  <pageMargins left="0.35763888888888901" right="0.35763888888888901" top="1" bottom="0.80277777777777803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tabSelected="1" topLeftCell="B1" workbookViewId="0">
      <selection activeCell="E6" sqref="E6"/>
    </sheetView>
  </sheetViews>
  <sheetFormatPr defaultColWidth="9" defaultRowHeight="13.5"/>
  <cols>
    <col min="1" max="1" width="5.25" customWidth="1"/>
    <col min="3" max="3" width="12.25" style="8" customWidth="1"/>
    <col min="5" max="5" width="12.375" customWidth="1"/>
    <col min="6" max="6" width="2.375" customWidth="1"/>
    <col min="7" max="7" width="15.875" customWidth="1"/>
    <col min="8" max="8" width="10.125" customWidth="1"/>
    <col min="9" max="9" width="6.875" customWidth="1"/>
    <col min="10" max="10" width="0.875" customWidth="1"/>
    <col min="11" max="11" width="8" style="13" customWidth="1"/>
    <col min="12" max="12" width="1" style="13" customWidth="1"/>
    <col min="13" max="13" width="8.125" style="13" customWidth="1"/>
    <col min="14" max="14" width="12.875" style="13" customWidth="1"/>
    <col min="15" max="16" width="12.875"/>
  </cols>
  <sheetData>
    <row r="1" spans="1:14" ht="42" customHeight="1">
      <c r="A1" s="87" t="s">
        <v>143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8"/>
      <c r="M1" s="88"/>
      <c r="N1" s="88"/>
    </row>
    <row r="2" spans="1:14" ht="15" customHeight="1">
      <c r="A2" s="89" t="s">
        <v>131</v>
      </c>
      <c r="B2" s="89"/>
      <c r="C2" s="89" t="s">
        <v>144</v>
      </c>
      <c r="D2" s="89"/>
      <c r="E2" s="89"/>
      <c r="F2" s="89"/>
      <c r="G2" s="89"/>
      <c r="H2" s="89"/>
      <c r="I2" s="89"/>
      <c r="J2" s="89"/>
      <c r="K2" s="90"/>
      <c r="L2" s="90"/>
      <c r="M2" s="90"/>
      <c r="N2" s="90"/>
    </row>
    <row r="3" spans="1:14" ht="15" customHeight="1">
      <c r="A3" s="89" t="s">
        <v>132</v>
      </c>
      <c r="B3" s="89"/>
      <c r="C3" s="89" t="s">
        <v>145</v>
      </c>
      <c r="D3" s="89"/>
      <c r="E3" s="89"/>
      <c r="F3" s="89"/>
      <c r="G3" s="89"/>
      <c r="H3" s="89" t="s">
        <v>146</v>
      </c>
      <c r="I3" s="89"/>
      <c r="J3" s="89" t="s">
        <v>13</v>
      </c>
      <c r="K3" s="90"/>
      <c r="L3" s="90"/>
      <c r="M3" s="90"/>
      <c r="N3" s="90"/>
    </row>
    <row r="4" spans="1:14" ht="15" customHeight="1">
      <c r="A4" s="89" t="s">
        <v>133</v>
      </c>
      <c r="B4" s="89"/>
      <c r="C4" s="89"/>
      <c r="D4" s="89"/>
      <c r="E4" s="89" t="s">
        <v>15</v>
      </c>
      <c r="F4" s="89" t="s">
        <v>147</v>
      </c>
      <c r="G4" s="89"/>
      <c r="H4" s="89" t="s">
        <v>148</v>
      </c>
      <c r="I4" s="89"/>
      <c r="J4" s="89" t="s">
        <v>19</v>
      </c>
      <c r="K4" s="90"/>
      <c r="L4" s="90" t="s">
        <v>149</v>
      </c>
      <c r="M4" s="90"/>
      <c r="N4" s="90" t="s">
        <v>20</v>
      </c>
    </row>
    <row r="5" spans="1:14" ht="1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90"/>
      <c r="L5" s="90"/>
      <c r="M5" s="90"/>
      <c r="N5" s="90"/>
    </row>
    <row r="6" spans="1:14" ht="15" customHeight="1">
      <c r="A6" s="89"/>
      <c r="B6" s="89"/>
      <c r="C6" s="89" t="s">
        <v>150</v>
      </c>
      <c r="D6" s="91"/>
      <c r="E6" s="4">
        <f>1100000/10000</f>
        <v>110</v>
      </c>
      <c r="F6" s="92">
        <f>F7</f>
        <v>140</v>
      </c>
      <c r="G6" s="92"/>
      <c r="H6" s="92">
        <f>H7</f>
        <v>140</v>
      </c>
      <c r="I6" s="92"/>
      <c r="J6" s="93">
        <v>10</v>
      </c>
      <c r="K6" s="94"/>
      <c r="L6" s="95">
        <f>H6/F6</f>
        <v>1</v>
      </c>
      <c r="M6" s="95"/>
      <c r="N6" s="23">
        <f>J6</f>
        <v>10</v>
      </c>
    </row>
    <row r="7" spans="1:14" ht="15" customHeight="1">
      <c r="A7" s="89"/>
      <c r="B7" s="89"/>
      <c r="C7" s="89" t="s">
        <v>151</v>
      </c>
      <c r="D7" s="89"/>
      <c r="E7" s="4">
        <v>110</v>
      </c>
      <c r="F7" s="92">
        <v>140</v>
      </c>
      <c r="G7" s="92"/>
      <c r="H7" s="92">
        <v>140</v>
      </c>
      <c r="I7" s="92"/>
      <c r="J7" s="92" t="s">
        <v>23</v>
      </c>
      <c r="K7" s="96"/>
      <c r="L7" s="95">
        <f>H7/F7</f>
        <v>1</v>
      </c>
      <c r="M7" s="95"/>
      <c r="N7" s="24" t="s">
        <v>23</v>
      </c>
    </row>
    <row r="8" spans="1:14" ht="15" customHeight="1">
      <c r="A8" s="89"/>
      <c r="B8" s="89"/>
      <c r="C8" s="89" t="s">
        <v>152</v>
      </c>
      <c r="D8" s="89"/>
      <c r="E8" s="4"/>
      <c r="F8" s="92"/>
      <c r="G8" s="92"/>
      <c r="H8" s="92"/>
      <c r="I8" s="92"/>
      <c r="J8" s="92" t="s">
        <v>23</v>
      </c>
      <c r="K8" s="96"/>
      <c r="L8" s="96"/>
      <c r="M8" s="96"/>
      <c r="N8" s="24" t="s">
        <v>23</v>
      </c>
    </row>
    <row r="9" spans="1:14" ht="15" customHeight="1">
      <c r="A9" s="89"/>
      <c r="B9" s="89"/>
      <c r="C9" s="89" t="s">
        <v>141</v>
      </c>
      <c r="D9" s="89"/>
      <c r="E9" s="1"/>
      <c r="F9" s="89"/>
      <c r="G9" s="89"/>
      <c r="H9" s="89"/>
      <c r="I9" s="89"/>
      <c r="J9" s="89" t="s">
        <v>23</v>
      </c>
      <c r="K9" s="90"/>
      <c r="L9" s="90"/>
      <c r="M9" s="90"/>
      <c r="N9" s="5" t="s">
        <v>23</v>
      </c>
    </row>
    <row r="10" spans="1:14" ht="15" customHeight="1">
      <c r="A10" s="89" t="s">
        <v>153</v>
      </c>
      <c r="B10" s="89" t="s">
        <v>26</v>
      </c>
      <c r="C10" s="89"/>
      <c r="D10" s="89"/>
      <c r="E10" s="89"/>
      <c r="F10" s="89"/>
      <c r="G10" s="89"/>
      <c r="H10" s="89" t="s">
        <v>154</v>
      </c>
      <c r="I10" s="89"/>
      <c r="J10" s="89"/>
      <c r="K10" s="90"/>
      <c r="L10" s="90"/>
      <c r="M10" s="90"/>
      <c r="N10" s="90"/>
    </row>
    <row r="11" spans="1:14" ht="84.95" customHeight="1">
      <c r="A11" s="89"/>
      <c r="B11" s="97" t="s">
        <v>155</v>
      </c>
      <c r="C11" s="89"/>
      <c r="D11" s="97"/>
      <c r="E11" s="97"/>
      <c r="F11" s="97"/>
      <c r="G11" s="97"/>
      <c r="H11" s="98" t="s">
        <v>156</v>
      </c>
      <c r="I11" s="98"/>
      <c r="J11" s="98"/>
      <c r="K11" s="98"/>
      <c r="L11" s="98"/>
      <c r="M11" s="98"/>
      <c r="N11" s="98"/>
    </row>
    <row r="12" spans="1:14" ht="18" customHeight="1">
      <c r="A12" s="115" t="s">
        <v>157</v>
      </c>
      <c r="B12" s="14" t="s">
        <v>35</v>
      </c>
      <c r="C12" s="14" t="s">
        <v>36</v>
      </c>
      <c r="D12" s="99" t="s">
        <v>37</v>
      </c>
      <c r="E12" s="99"/>
      <c r="F12" s="99"/>
      <c r="G12" s="14" t="s">
        <v>38</v>
      </c>
      <c r="H12" s="14" t="s">
        <v>39</v>
      </c>
      <c r="I12" s="99" t="s">
        <v>19</v>
      </c>
      <c r="J12" s="99"/>
      <c r="K12" s="100" t="s">
        <v>20</v>
      </c>
      <c r="L12" s="100"/>
      <c r="M12" s="100" t="s">
        <v>40</v>
      </c>
      <c r="N12" s="100"/>
    </row>
    <row r="13" spans="1:14" ht="18" customHeight="1">
      <c r="A13" s="115"/>
      <c r="B13" s="14" t="s">
        <v>158</v>
      </c>
      <c r="C13" s="2" t="s">
        <v>159</v>
      </c>
      <c r="D13" s="101" t="s">
        <v>160</v>
      </c>
      <c r="E13" s="101"/>
      <c r="F13" s="101"/>
      <c r="G13" s="2" t="s">
        <v>94</v>
      </c>
      <c r="H13" s="15">
        <v>1</v>
      </c>
      <c r="I13" s="100">
        <v>20</v>
      </c>
      <c r="J13" s="100"/>
      <c r="K13" s="100">
        <v>20</v>
      </c>
      <c r="L13" s="100"/>
      <c r="M13" s="102"/>
      <c r="N13" s="102"/>
    </row>
    <row r="14" spans="1:14" s="13" customFormat="1" ht="24.95" customHeight="1">
      <c r="A14" s="115"/>
      <c r="B14" s="117" t="s">
        <v>161</v>
      </c>
      <c r="C14" s="100" t="s">
        <v>162</v>
      </c>
      <c r="D14" s="101" t="s">
        <v>163</v>
      </c>
      <c r="E14" s="101"/>
      <c r="F14" s="101"/>
      <c r="G14" s="16" t="s">
        <v>69</v>
      </c>
      <c r="H14" s="17" t="s">
        <v>164</v>
      </c>
      <c r="I14" s="100">
        <v>4.4800000000000004</v>
      </c>
      <c r="J14" s="100"/>
      <c r="K14" s="100">
        <v>4.4800000000000004</v>
      </c>
      <c r="L14" s="100"/>
      <c r="M14" s="102" t="s">
        <v>47</v>
      </c>
      <c r="N14" s="102"/>
    </row>
    <row r="15" spans="1:14" s="13" customFormat="1" ht="24.95" customHeight="1">
      <c r="A15" s="115"/>
      <c r="B15" s="118"/>
      <c r="C15" s="100"/>
      <c r="D15" s="101" t="s">
        <v>165</v>
      </c>
      <c r="E15" s="101"/>
      <c r="F15" s="101"/>
      <c r="G15" s="16" t="s">
        <v>166</v>
      </c>
      <c r="H15" s="18" t="s">
        <v>166</v>
      </c>
      <c r="I15" s="100">
        <v>4.4400000000000004</v>
      </c>
      <c r="J15" s="100"/>
      <c r="K15" s="103">
        <v>4.4400000000000004</v>
      </c>
      <c r="L15" s="104"/>
      <c r="M15" s="102"/>
      <c r="N15" s="102"/>
    </row>
    <row r="16" spans="1:14" s="13" customFormat="1" ht="24.95" customHeight="1">
      <c r="A16" s="115"/>
      <c r="B16" s="118"/>
      <c r="C16" s="100"/>
      <c r="D16" s="101" t="s">
        <v>167</v>
      </c>
      <c r="E16" s="101"/>
      <c r="F16" s="101"/>
      <c r="G16" s="16" t="s">
        <v>44</v>
      </c>
      <c r="H16" s="19" t="s">
        <v>46</v>
      </c>
      <c r="I16" s="100">
        <v>4.4400000000000004</v>
      </c>
      <c r="J16" s="100"/>
      <c r="K16" s="103">
        <v>4.4400000000000004</v>
      </c>
      <c r="L16" s="104"/>
      <c r="M16" s="102" t="s">
        <v>47</v>
      </c>
      <c r="N16" s="102"/>
    </row>
    <row r="17" spans="1:14" s="13" customFormat="1" ht="24.95" customHeight="1">
      <c r="A17" s="115"/>
      <c r="B17" s="118"/>
      <c r="C17" s="100" t="s">
        <v>168</v>
      </c>
      <c r="D17" s="101" t="s">
        <v>169</v>
      </c>
      <c r="E17" s="101"/>
      <c r="F17" s="101"/>
      <c r="G17" s="16" t="s">
        <v>44</v>
      </c>
      <c r="H17" s="20" t="s">
        <v>46</v>
      </c>
      <c r="I17" s="100">
        <v>4.4400000000000004</v>
      </c>
      <c r="J17" s="100"/>
      <c r="K17" s="100">
        <v>4.4400000000000004</v>
      </c>
      <c r="L17" s="100"/>
      <c r="M17" s="105"/>
      <c r="N17" s="105"/>
    </row>
    <row r="18" spans="1:14" s="13" customFormat="1" ht="24.95" customHeight="1">
      <c r="A18" s="115"/>
      <c r="B18" s="118"/>
      <c r="C18" s="100"/>
      <c r="D18" s="101" t="s">
        <v>170</v>
      </c>
      <c r="E18" s="101"/>
      <c r="F18" s="101"/>
      <c r="G18" s="16" t="s">
        <v>44</v>
      </c>
      <c r="H18" s="19" t="s">
        <v>46</v>
      </c>
      <c r="I18" s="100">
        <v>4.4400000000000004</v>
      </c>
      <c r="J18" s="100"/>
      <c r="K18" s="100">
        <v>4.4400000000000004</v>
      </c>
      <c r="L18" s="100"/>
      <c r="M18" s="105"/>
      <c r="N18" s="105"/>
    </row>
    <row r="19" spans="1:14" s="13" customFormat="1" ht="24.95" customHeight="1">
      <c r="A19" s="115"/>
      <c r="B19" s="118"/>
      <c r="C19" s="100"/>
      <c r="D19" s="101" t="s">
        <v>171</v>
      </c>
      <c r="E19" s="101"/>
      <c r="F19" s="101"/>
      <c r="G19" s="16" t="s">
        <v>44</v>
      </c>
      <c r="H19" s="19" t="s">
        <v>80</v>
      </c>
      <c r="I19" s="100">
        <v>4.4400000000000004</v>
      </c>
      <c r="J19" s="100"/>
      <c r="K19" s="100">
        <v>4.4400000000000004</v>
      </c>
      <c r="L19" s="100"/>
      <c r="M19" s="105" t="s">
        <v>47</v>
      </c>
      <c r="N19" s="105"/>
    </row>
    <row r="20" spans="1:14" s="13" customFormat="1" ht="24.95" customHeight="1">
      <c r="A20" s="115"/>
      <c r="B20" s="118"/>
      <c r="C20" s="117" t="s">
        <v>172</v>
      </c>
      <c r="D20" s="101" t="s">
        <v>173</v>
      </c>
      <c r="E20" s="101"/>
      <c r="F20" s="101"/>
      <c r="G20" s="16" t="s">
        <v>88</v>
      </c>
      <c r="H20" s="20" t="s">
        <v>89</v>
      </c>
      <c r="I20" s="100">
        <v>4.4400000000000004</v>
      </c>
      <c r="J20" s="100"/>
      <c r="K20" s="100">
        <v>4.4400000000000004</v>
      </c>
      <c r="L20" s="100"/>
      <c r="M20" s="105" t="s">
        <v>47</v>
      </c>
      <c r="N20" s="105"/>
    </row>
    <row r="21" spans="1:14" s="13" customFormat="1" ht="24.95" customHeight="1">
      <c r="A21" s="116" t="s">
        <v>157</v>
      </c>
      <c r="B21" s="118"/>
      <c r="C21" s="118"/>
      <c r="D21" s="101" t="s">
        <v>174</v>
      </c>
      <c r="E21" s="101"/>
      <c r="F21" s="101"/>
      <c r="G21" s="16" t="s">
        <v>91</v>
      </c>
      <c r="H21" s="17" t="s">
        <v>46</v>
      </c>
      <c r="I21" s="100">
        <v>4.4400000000000004</v>
      </c>
      <c r="J21" s="100"/>
      <c r="K21" s="100">
        <v>4.4400000000000004</v>
      </c>
      <c r="L21" s="100"/>
      <c r="M21" s="105"/>
      <c r="N21" s="105"/>
    </row>
    <row r="22" spans="1:14" s="13" customFormat="1" ht="24.95" customHeight="1">
      <c r="A22" s="116"/>
      <c r="B22" s="118"/>
      <c r="C22" s="119"/>
      <c r="D22" s="101" t="s">
        <v>175</v>
      </c>
      <c r="E22" s="101"/>
      <c r="F22" s="101"/>
      <c r="G22" s="16" t="s">
        <v>91</v>
      </c>
      <c r="H22" s="19" t="s">
        <v>46</v>
      </c>
      <c r="I22" s="100">
        <v>4.4400000000000004</v>
      </c>
      <c r="J22" s="100"/>
      <c r="K22" s="100">
        <v>4.4400000000000004</v>
      </c>
      <c r="L22" s="100"/>
      <c r="M22" s="105" t="s">
        <v>47</v>
      </c>
      <c r="N22" s="105"/>
    </row>
    <row r="23" spans="1:14" ht="24.95" customHeight="1">
      <c r="A23" s="116"/>
      <c r="B23" s="99" t="s">
        <v>176</v>
      </c>
      <c r="C23" s="14" t="s">
        <v>177</v>
      </c>
      <c r="D23" s="106" t="s">
        <v>178</v>
      </c>
      <c r="E23" s="106"/>
      <c r="F23" s="106"/>
      <c r="G23" s="21" t="s">
        <v>179</v>
      </c>
      <c r="H23" s="22" t="s">
        <v>46</v>
      </c>
      <c r="I23" s="99">
        <v>5</v>
      </c>
      <c r="J23" s="99"/>
      <c r="K23" s="100">
        <v>5</v>
      </c>
      <c r="L23" s="100"/>
      <c r="M23" s="105"/>
      <c r="N23" s="105"/>
    </row>
    <row r="24" spans="1:14" ht="24.95" customHeight="1">
      <c r="A24" s="116"/>
      <c r="B24" s="99"/>
      <c r="C24" s="99" t="s">
        <v>180</v>
      </c>
      <c r="D24" s="106" t="s">
        <v>181</v>
      </c>
      <c r="E24" s="106"/>
      <c r="F24" s="106"/>
      <c r="G24" s="21" t="s">
        <v>182</v>
      </c>
      <c r="H24" s="22" t="s">
        <v>46</v>
      </c>
      <c r="I24" s="99">
        <v>5</v>
      </c>
      <c r="J24" s="99"/>
      <c r="K24" s="100">
        <v>5</v>
      </c>
      <c r="L24" s="100"/>
      <c r="M24" s="105"/>
      <c r="N24" s="105"/>
    </row>
    <row r="25" spans="1:14" ht="24.95" customHeight="1">
      <c r="A25" s="116"/>
      <c r="B25" s="99"/>
      <c r="C25" s="99"/>
      <c r="D25" s="106" t="s">
        <v>183</v>
      </c>
      <c r="E25" s="106"/>
      <c r="F25" s="106"/>
      <c r="G25" s="21" t="s">
        <v>184</v>
      </c>
      <c r="H25" s="22" t="s">
        <v>46</v>
      </c>
      <c r="I25" s="99">
        <v>5</v>
      </c>
      <c r="J25" s="99"/>
      <c r="K25" s="100">
        <v>5</v>
      </c>
      <c r="L25" s="100"/>
      <c r="M25" s="102" t="s">
        <v>47</v>
      </c>
      <c r="N25" s="102"/>
    </row>
    <row r="26" spans="1:14" ht="24.95" customHeight="1">
      <c r="A26" s="116"/>
      <c r="B26" s="99"/>
      <c r="C26" s="14" t="s">
        <v>185</v>
      </c>
      <c r="D26" s="106" t="s">
        <v>186</v>
      </c>
      <c r="E26" s="106"/>
      <c r="F26" s="106"/>
      <c r="G26" s="14" t="s">
        <v>187</v>
      </c>
      <c r="H26" s="19" t="s">
        <v>46</v>
      </c>
      <c r="I26" s="99">
        <v>5</v>
      </c>
      <c r="J26" s="99"/>
      <c r="K26" s="100">
        <v>5</v>
      </c>
      <c r="L26" s="100"/>
      <c r="M26" s="102" t="s">
        <v>47</v>
      </c>
      <c r="N26" s="102"/>
    </row>
    <row r="27" spans="1:14" ht="24.95" customHeight="1">
      <c r="A27" s="116"/>
      <c r="B27" s="99" t="s">
        <v>188</v>
      </c>
      <c r="C27" s="99" t="s">
        <v>189</v>
      </c>
      <c r="D27" s="106" t="s">
        <v>106</v>
      </c>
      <c r="E27" s="106"/>
      <c r="F27" s="106"/>
      <c r="G27" s="15" t="s">
        <v>107</v>
      </c>
      <c r="H27" s="17" t="s">
        <v>108</v>
      </c>
      <c r="I27" s="99">
        <v>5</v>
      </c>
      <c r="J27" s="99"/>
      <c r="K27" s="100">
        <v>5</v>
      </c>
      <c r="L27" s="100"/>
      <c r="M27" s="100"/>
      <c r="N27" s="100"/>
    </row>
    <row r="28" spans="1:14" ht="24.95" customHeight="1">
      <c r="A28" s="116"/>
      <c r="B28" s="99"/>
      <c r="C28" s="99"/>
      <c r="D28" s="106" t="s">
        <v>190</v>
      </c>
      <c r="E28" s="106"/>
      <c r="F28" s="106"/>
      <c r="G28" s="15" t="s">
        <v>107</v>
      </c>
      <c r="H28" s="17" t="s">
        <v>108</v>
      </c>
      <c r="I28" s="99">
        <v>5</v>
      </c>
      <c r="J28" s="99"/>
      <c r="K28" s="100">
        <v>5</v>
      </c>
      <c r="L28" s="100"/>
      <c r="M28" s="100"/>
      <c r="N28" s="100"/>
    </row>
    <row r="29" spans="1:14" ht="18" customHeight="1">
      <c r="A29" s="107" t="s">
        <v>191</v>
      </c>
      <c r="B29" s="107"/>
      <c r="C29" s="107"/>
      <c r="D29" s="107"/>
      <c r="E29" s="107"/>
      <c r="F29" s="107"/>
      <c r="G29" s="107"/>
      <c r="H29" s="107"/>
      <c r="I29" s="107">
        <f>SUM(I13:J28)+J6</f>
        <v>100</v>
      </c>
      <c r="J29" s="107"/>
      <c r="K29" s="108">
        <f>SUM(K13:K28)+N6</f>
        <v>100</v>
      </c>
      <c r="L29" s="108"/>
      <c r="M29" s="109"/>
      <c r="N29" s="109"/>
    </row>
    <row r="30" spans="1:14">
      <c r="A30" s="3" t="s">
        <v>192</v>
      </c>
      <c r="B30" s="110" t="s">
        <v>193</v>
      </c>
      <c r="C30" s="111"/>
      <c r="D30" s="112"/>
      <c r="E30" s="112"/>
      <c r="F30" s="112"/>
      <c r="G30" s="112"/>
      <c r="H30" s="112"/>
      <c r="I30" s="112"/>
      <c r="J30" s="112"/>
      <c r="K30" s="113"/>
      <c r="L30" s="113"/>
      <c r="M30" s="113"/>
      <c r="N30" s="114"/>
    </row>
    <row r="31" spans="1:14" ht="15.95" customHeight="1"/>
  </sheetData>
  <mergeCells count="123">
    <mergeCell ref="B30:N30"/>
    <mergeCell ref="A10:A11"/>
    <mergeCell ref="A12:A20"/>
    <mergeCell ref="A21:A28"/>
    <mergeCell ref="B14:B22"/>
    <mergeCell ref="B23:B26"/>
    <mergeCell ref="B27:B28"/>
    <mergeCell ref="C14:C16"/>
    <mergeCell ref="C17:C19"/>
    <mergeCell ref="C20:C22"/>
    <mergeCell ref="C24:C25"/>
    <mergeCell ref="C27:C28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32" type="noConversion"/>
  <printOptions horizontalCentered="1"/>
  <pageMargins left="0.35763888888888901" right="0.35763888888888901" top="1" bottom="0.80277777777777803" header="0.5" footer="0.5"/>
  <pageSetup paperSize="9" scale="8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省级部门预算项目支出绩效自评表（业务费）</vt:lpstr>
      <vt:lpstr>'省级部门（单位）整体支出绩效自评表'!Print_Titles</vt:lpstr>
      <vt:lpstr>'省级部门预算项目支出绩效自评表（业务费）'!Print_Titles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2020-03-13T02:25:00Z</cp:lastPrinted>
  <dcterms:created xsi:type="dcterms:W3CDTF">2018-12-06T00:45:00Z</dcterms:created>
  <dcterms:modified xsi:type="dcterms:W3CDTF">2024-08-12T07:52:53Z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5C4510C0E1204A1B9FC4C4135EF5F7FF</vt:lpwstr>
  </property>
</Properties>
</file>