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封面" sheetId="9" r:id="rId1"/>
    <sheet name="目录" sheetId="10" r:id="rId2"/>
    <sheet name="整体支出" sheetId="13" r:id="rId3"/>
    <sheet name="汇总表" sheetId="11" r:id="rId4"/>
    <sheet name="业务费" sheetId="14" r:id="rId5"/>
    <sheet name="法庭运维费" sheetId="15" r:id="rId6"/>
  </sheets>
  <calcPr calcId="144525"/>
</workbook>
</file>

<file path=xl/sharedStrings.xml><?xml version="1.0" encoding="utf-8"?>
<sst xmlns="http://schemas.openxmlformats.org/spreadsheetml/2006/main" count="574" uniqueCount="210">
  <si>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</si>
  <si>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编报部门（单位公章）：临潭县人民法院</t>
  </si>
  <si>
    <t xml:space="preserve">                         编报日期：2024年3月</t>
  </si>
  <si>
    <t xml:space="preserve">                         联系人及电话：闫如蕙 0941-3121003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</si>
  <si>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</si>
  <si>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</si>
  <si>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</si>
  <si>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</si>
  <si>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1.业务费（本级）</t>
  </si>
  <si>
    <t xml:space="preserve">  2.法庭运维费（本级）</t>
  </si>
  <si>
    <t>2023年度部门（单位）整体支出绩效自评表</t>
  </si>
  <si>
    <t>部门（单位）名称</t>
  </si>
  <si>
    <t>临潭县人民法院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</si>
  <si>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</si>
  <si>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</si>
  <si>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</si>
  <si>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</si>
  <si>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</si>
  <si>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</si>
  <si>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</si>
  <si>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</si>
  <si>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</si>
  <si>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其中：基本支出</t>
  </si>
  <si>
    <t>项目支出</t>
  </si>
  <si>
    <t>年度总体绩效目标
完成情况</t>
  </si>
  <si>
    <t>预期目标</t>
  </si>
  <si>
    <t>目标实际完成情况</t>
  </si>
  <si>
    <t>目标1：坚持政治引领，持续筑牢思想根基，全面落实从严治党主体责任。</t>
  </si>
  <si>
    <t>目标1完成情况：2023年，县人民法院按照县委和上级法院安排，结合开展主题教育、“三抓三促”行动、“铸忠诚警魂”活动、主动创稳行动，全面系统学习党的二十大精神、习近平新时代中国特色社会主义思想、习近平总书记对甘肃的重要讲话重要指示批示精神，坚持问题导向，强化队伍政治业务建设，不断锤炼干警的政治能力、业务能力、思想品德，队伍能力素质持续提升，忠诚根基更加牢固。</t>
  </si>
  <si>
    <t>目标2：聚焦主责主业，坚持服务大局，高效能护航全县高质量发展。</t>
  </si>
  <si>
    <t>目标2完成情况：2023年，县人民法院围绕执法办案第一要务，充分发挥审判职能，及时化解各类矛盾纠纷，努力为全县经济社会发展服务，坚持围绕中心、服务大局，聚焦群众司法新需求新期待，积极回应社会关切，不断提升人民群众的司法获得感和满意度。</t>
  </si>
  <si>
    <t>目标3：坚持改革创新，加强基础设施建设，提升司法服务水平。</t>
  </si>
  <si>
    <t>目标3完成情况：完成内设机构改革，内设机构由12个精减至8个，组织实施县人民法院智慧法院建设项目、冶力关法庭办公用房维修、王旗法庭采暖设施改造等项目，更新办公办案设施及办案车辆，使法院的办公办案条件有了进一步改善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</si>
  <si>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</si>
  <si>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</si>
  <si>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</si>
  <si>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</si>
  <si>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</si>
  <si>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</si>
  <si>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</si>
  <si>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</si>
  <si>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</si>
  <si>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</si>
  <si>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2</t>
  </si>
  <si>
    <t>人员经费有结转，下年根据本年度结转结余情况、下年资金需求量准确预计指标值。</t>
  </si>
  <si>
    <t>项目支出预算执行率</t>
  </si>
  <si>
    <t>项目支出有结转，下年根据本年度结转结余情况、下年资金需求量准确预计指标值。</t>
  </si>
  <si>
    <t>“三公经费”控制率</t>
  </si>
  <si>
    <t>&lt;=100%</t>
  </si>
  <si>
    <t>100%</t>
  </si>
  <si>
    <t/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</si>
  <si>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</si>
  <si>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</si>
  <si>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</si>
  <si>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</si>
  <si>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</si>
  <si>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</si>
  <si>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</si>
  <si>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</si>
  <si>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</si>
  <si>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</si>
  <si>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</si>
  <si>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</si>
  <si>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</si>
  <si>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</si>
  <si>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</si>
  <si>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</si>
  <si>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</si>
  <si>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受理各项案件</t>
  </si>
  <si>
    <t>&gt;=1000件</t>
  </si>
  <si>
    <t>1905件</t>
  </si>
  <si>
    <t>6.25</t>
  </si>
  <si>
    <t>实际完成值远大于指标值，造成反向扣分，</t>
  </si>
  <si>
    <t>结案率</t>
  </si>
  <si>
    <t>&gt;=90%</t>
  </si>
  <si>
    <t>95.27%</t>
  </si>
  <si>
    <t>案件法定期间办结率</t>
  </si>
  <si>
    <t>年度预算控制率</t>
  </si>
  <si>
    <t>部门效果目标</t>
  </si>
  <si>
    <t>经济效益-执行案件结案率</t>
  </si>
  <si>
    <t>93.01%</t>
  </si>
  <si>
    <t>社会效益-营商环境改变</t>
  </si>
  <si>
    <t>好</t>
  </si>
  <si>
    <t>服务对象满意度</t>
  </si>
  <si>
    <t>内部干警满意度</t>
  </si>
  <si>
    <t>&gt;95%</t>
  </si>
  <si>
    <t>95%</t>
  </si>
  <si>
    <t>5</t>
  </si>
  <si>
    <t>外部群众</t>
  </si>
  <si>
    <t>社会影响</t>
  </si>
  <si>
    <t>单位获奖情况</t>
  </si>
  <si>
    <t>&gt;=2项</t>
  </si>
  <si>
    <t>2项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</si>
  <si>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</si>
  <si>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</si>
  <si>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</si>
  <si>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</si>
  <si>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</si>
  <si>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</si>
  <si>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</si>
  <si>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3.34</t>
  </si>
  <si>
    <t>人力资源建设</t>
  </si>
  <si>
    <t>人员培训机制完备性</t>
  </si>
  <si>
    <t>3.33</t>
  </si>
  <si>
    <t>档案管理</t>
  </si>
  <si>
    <t>档案管理完备性</t>
  </si>
  <si>
    <t>合计</t>
  </si>
  <si>
    <t>良好</t>
  </si>
  <si>
    <t>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</si>
  <si>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</si>
  <si>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</si>
  <si>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</si>
  <si>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</si>
  <si>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</si>
  <si>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</si>
  <si>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</si>
  <si>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</si>
  <si>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</si>
  <si>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</si>
  <si>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</si>
  <si>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</si>
  <si>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</si>
  <si>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</si>
  <si>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业务费（本级）</t>
  </si>
  <si>
    <t>甘肃省高级人民法院</t>
  </si>
  <si>
    <t>法庭运维费（本级）</t>
  </si>
  <si>
    <t>2023年度部门预算项目支出绩效自评表</t>
  </si>
  <si>
    <t>项目名称：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</si>
  <si>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</si>
  <si>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</si>
  <si>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</si>
  <si>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</si>
  <si>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</si>
  <si>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</si>
  <si>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80</t>
  </si>
  <si>
    <t>100.00</t>
  </si>
  <si>
    <t>10</t>
  </si>
  <si>
    <t>其中：财政拨款</t>
  </si>
  <si>
    <t>-</t>
  </si>
  <si>
    <t>10.00</t>
  </si>
  <si>
    <t>0.00</t>
  </si>
  <si>
    <t>年度总体目标</t>
  </si>
  <si>
    <t>实际完成情况</t>
  </si>
  <si>
    <t>通过2022年度业务费的投入，保障单位正常审判执行工作顺利开展，提高办案效率，从而推动本院各项工作顺利开展。</t>
  </si>
  <si>
    <t>我院严格按照年初预算批复，全省法院业务费支出范围，财务管理制度等规定支付业务费，确保了我院各类资金高效使用，进一步提高了财政资金使用效率，保障我院审判执行工作顺利开展，对加强队伍建设，教育培训，准备保障等方面起到了保障作用。</t>
  </si>
  <si>
    <t>分值（权重）</t>
  </si>
  <si>
    <t>指标得分</t>
  </si>
  <si>
    <t>偏差原因分析及改进措施</t>
  </si>
  <si>
    <t>成本指标</t>
  </si>
  <si>
    <t>经济成本指标</t>
  </si>
  <si>
    <t>购买服务成本控制情况</t>
  </si>
  <si>
    <t>定额标准类</t>
  </si>
  <si>
    <t>业务费总额控制率</t>
  </si>
  <si>
    <t>产出指标</t>
  </si>
  <si>
    <t>数量指标</t>
  </si>
  <si>
    <t>维修维护项目数</t>
  </si>
  <si>
    <t>8项</t>
  </si>
  <si>
    <t>委托项目数</t>
  </si>
  <si>
    <t>13项</t>
  </si>
  <si>
    <t>质量指标</t>
  </si>
  <si>
    <t>维修护项目合格率</t>
  </si>
  <si>
    <t>委托项目合格率</t>
  </si>
  <si>
    <t>时效指标</t>
  </si>
  <si>
    <t>办案经费支付及时率</t>
  </si>
  <si>
    <t>委托项目按时完成率</t>
  </si>
  <si>
    <t>及时</t>
  </si>
  <si>
    <t>效益指标</t>
  </si>
  <si>
    <t>经济效益指标</t>
  </si>
  <si>
    <t>资金审核规范性</t>
  </si>
  <si>
    <t>社会效益指标</t>
  </si>
  <si>
    <t>保证工作环境</t>
  </si>
  <si>
    <t>维护社会稳定</t>
  </si>
  <si>
    <t>满意度指标</t>
  </si>
  <si>
    <t>服务对象满意度指标</t>
  </si>
  <si>
    <t>当事人满意程度</t>
  </si>
  <si>
    <t>满意</t>
  </si>
  <si>
    <t>干警满意程度</t>
  </si>
  <si>
    <t>总分</t>
  </si>
  <si>
    <t>100</t>
  </si>
  <si>
    <t>90.53</t>
  </si>
  <si>
    <t>优秀</t>
  </si>
  <si>
    <t>说明</t>
  </si>
  <si>
    <t>32</t>
  </si>
  <si>
    <t>法庭运维费</t>
  </si>
  <si>
    <t>通过2023年度法庭运维经费的投入，确保我院基层人民法庭办案办公的正常开展、更好地执行及维护国家法制、法律的权威，维护社会稳定和谐。保障基层法庭运营维护经费，改革基层法庭办案办公条件，提供稳定经费保障，确保基层法庭有一个良好的办案办公条件。</t>
  </si>
  <si>
    <t>我院严格按照年初预算批复，基层法庭运维费支出范围，财务管理制度等规定支出，主要支付了基层法庭办公费，水费、电费、物业费等费用支出。确保了我院基层法庭正常运转，进一步提高了财政资金使用效率，保障我院基层法庭审判执行工作顺利开展。对法庭设施设备维护等保障等方面起到了保障作用。</t>
  </si>
  <si>
    <t>&gt;=98%</t>
  </si>
  <si>
    <t>98%</t>
  </si>
  <si>
    <t>维修维护成本控制率</t>
  </si>
  <si>
    <t>保障基层法庭个数</t>
  </si>
  <si>
    <t>&gt;=4个</t>
  </si>
  <si>
    <t>4个</t>
  </si>
  <si>
    <t>公车运行维次数</t>
  </si>
  <si>
    <t>&gt;=2次</t>
  </si>
  <si>
    <t>2次</t>
  </si>
  <si>
    <t>受理各项案件（基层法庭办案数）</t>
  </si>
  <si>
    <t>&gt;=50件</t>
  </si>
  <si>
    <t>487件</t>
  </si>
  <si>
    <t>实际完成值远超年度指标值，造成反向扣分，下年度依据近年实际情况，合理预计指标值。</t>
  </si>
  <si>
    <t>公车维护验收合格率（基层法庭维护）</t>
  </si>
  <si>
    <t>结案率（基层法庭办理数）</t>
  </si>
  <si>
    <t>&gt;=95%</t>
  </si>
  <si>
    <t>维修维护合格率</t>
  </si>
  <si>
    <t>案件法定期间办结率（基层法庭结案率）</t>
  </si>
  <si>
    <t>维修维护按时率</t>
  </si>
  <si>
    <t>财务审核规范性</t>
  </si>
  <si>
    <t>案件公开透明度</t>
  </si>
  <si>
    <t>维护社会和谐稳定</t>
  </si>
  <si>
    <t>干警满意度</t>
  </si>
  <si>
    <t>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</si>
</sst>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14" applyNumberFormat="0" applyAlignment="0" applyProtection="0">
      <alignment vertical="center"/>
    </xf>
    <xf numFmtId="0" fontId="43" fillId="12" borderId="10" applyNumberFormat="0" applyAlignment="0" applyProtection="0">
      <alignment vertical="center"/>
    </xf>
    <xf numFmtId="0" fontId="44" fillId="13" borderId="15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NumberFormat="1" applyFont="1" applyFill="1" applyBorder="1" applyAlignment="1"/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0" fontId="18" fillId="0" borderId="1" xfId="11" applyNumberFormat="1" applyFont="1" applyBorder="1" applyAlignment="1">
      <alignment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176" fontId="18" fillId="0" borderId="9" xfId="0" applyNumberFormat="1" applyFont="1" applyBorder="1" applyAlignment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63" zoomScaleNormal="63" workbookViewId="0">
      <selection activeCell="A4" sqref="A4"/>
    </sheetView>
  </sheetViews>
  <sheetFormatPr defaultColWidth="9" defaultRowHeight="13.5"/>
  <cols>
    <col min="1" max="1" width="161.258333333333" customWidth="1"/>
  </cols>
  <sheetData>
    <row r="1" ht="45" customHeight="1" spans="1:1">
      <c r="A1" s="90"/>
    </row>
    <row r="2" ht="52" customHeight="1" spans="1:1">
      <c r="A2" s="90"/>
    </row>
    <row r="3" ht="111" customHeight="1" spans="1:11">
      <c r="A3" s="9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92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92"/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93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9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51" customHeight="1" spans="1:11">
      <c r="A8" s="94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="86" customFormat="1" ht="27" customHeight="1" spans="1:1">
      <c r="A9" s="95"/>
    </row>
    <row r="10" s="86" customFormat="1" ht="27" customHeight="1"/>
    <row r="11" s="86" customFormat="1" ht="27" customHeight="1"/>
  </sheetData>
  <pageMargins left="0.75" right="0.75" top="0.708333333333333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tabSelected="1" zoomScale="85" zoomScaleNormal="85" workbookViewId="0">
      <selection activeCell="A9" sqref="$A9:$XFD9"/>
    </sheetView>
  </sheetViews>
  <sheetFormatPr defaultColWidth="9" defaultRowHeight="13.5"/>
  <cols>
    <col min="1" max="1" width="108.883333333333" customWidth="1"/>
  </cols>
  <sheetData>
    <row r="1" spans="1:1">
      <c r="A1" s="19"/>
    </row>
    <row r="2" ht="40.5" customHeight="1" spans="1:1">
      <c r="A2" s="87" t="s">
        <v>4</v>
      </c>
    </row>
    <row r="3" ht="19.5" customHeight="1" spans="1:1">
      <c r="A3" s="19"/>
    </row>
    <row r="4" s="86" customFormat="1" ht="30.75" customHeight="1" spans="1:1">
      <c r="A4" s="88" t="s">
        <v>5</v>
      </c>
    </row>
    <row r="5" s="86" customFormat="1" ht="30.75" customHeight="1" spans="1:1">
      <c r="A5" s="88" t="s">
        <v>6</v>
      </c>
    </row>
    <row r="6" s="86" customFormat="1" ht="30.75" customHeight="1" spans="1:1">
      <c r="A6" s="88" t="s">
        <v>7</v>
      </c>
    </row>
    <row r="7" s="86" customFormat="1" ht="30.75" customHeight="1" spans="1:1">
      <c r="A7" s="89" t="s">
        <v>8</v>
      </c>
    </row>
    <row r="8" s="86" customFormat="1" ht="30.75" customHeight="1" spans="1:1">
      <c r="A8" s="89" t="s">
        <v>9</v>
      </c>
    </row>
    <row r="9" s="86" customFormat="1" ht="30.75" customHeight="1" spans="1:1">
      <c r="A9" s="89"/>
    </row>
    <row r="10" s="86" customFormat="1" ht="30.75" customHeight="1" spans="1:1">
      <c r="A10" s="89"/>
    </row>
    <row r="11" s="86" customFormat="1" ht="30.75" customHeight="1" spans="1:1">
      <c r="A11" s="89"/>
    </row>
    <row r="12" spans="1:1">
      <c r="A12" s="19"/>
    </row>
    <row r="13" spans="1:1">
      <c r="A13" s="19"/>
    </row>
  </sheetData>
  <pageMargins left="1.77152777777778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zoomScale="66" zoomScaleNormal="66" zoomScaleSheetLayoutView="60" topLeftCell="A6" workbookViewId="0">
      <selection activeCell="A3" sqref="A3"/>
    </sheetView>
  </sheetViews>
  <sheetFormatPr defaultColWidth="7.625" defaultRowHeight="12.75"/>
  <cols>
    <col min="1" max="1" width="21.025" style="44" customWidth="1"/>
    <col min="2" max="2" width="22.7083333333333" style="44" customWidth="1"/>
    <col min="3" max="3" width="22.0333333333333" style="44" customWidth="1"/>
    <col min="4" max="4" width="21.1833333333333" style="44" customWidth="1"/>
    <col min="5" max="5" width="22.7" style="44" customWidth="1"/>
    <col min="6" max="6" width="13.5083333333333" style="44" customWidth="1"/>
    <col min="7" max="7" width="6.625" style="44" customWidth="1"/>
    <col min="8" max="8" width="7" style="44" customWidth="1"/>
    <col min="9" max="9" width="12.125" style="44" customWidth="1"/>
    <col min="10" max="16384" width="7.625" style="44"/>
  </cols>
  <sheetData>
    <row r="1" ht="53.45" customHeight="1" spans="1:9">
      <c r="A1" s="45" t="s">
        <v>10</v>
      </c>
      <c r="B1" s="45"/>
      <c r="C1" s="45"/>
      <c r="D1" s="45"/>
      <c r="E1" s="45"/>
      <c r="F1" s="45"/>
      <c r="G1" s="45"/>
      <c r="H1" s="45"/>
      <c r="I1" s="45"/>
    </row>
    <row r="2" ht="0.6" customHeight="1" spans="1:9">
      <c r="A2" s="46"/>
      <c r="B2" s="47"/>
      <c r="C2" s="47"/>
      <c r="D2" s="47"/>
      <c r="E2" s="47"/>
      <c r="F2" s="47"/>
      <c r="G2" s="47"/>
      <c r="H2" s="48"/>
      <c r="I2" s="48"/>
    </row>
    <row r="3" ht="23.45" customHeight="1" spans="1:9">
      <c r="A3" s="49" t="s">
        <v>11</v>
      </c>
      <c r="B3" s="50" t="s">
        <v>12</v>
      </c>
      <c r="C3" s="50"/>
      <c r="D3" s="50"/>
      <c r="E3" s="50"/>
      <c r="F3" s="50"/>
      <c r="G3" s="50"/>
      <c r="H3" s="50"/>
      <c r="I3" s="50"/>
    </row>
    <row r="4" ht="23.45" customHeight="1" spans="1:9">
      <c r="A4" s="51" t="s">
        <v>13</v>
      </c>
      <c r="B4" s="52" t="s">
        <v>14</v>
      </c>
      <c r="C4" s="53" t="s">
        <v>15</v>
      </c>
      <c r="D4" s="53" t="s">
        <v>16</v>
      </c>
      <c r="E4" s="53" t="s">
        <v>17</v>
      </c>
      <c r="F4" s="53" t="s">
        <v>18</v>
      </c>
      <c r="G4" s="53" t="s">
        <v>19</v>
      </c>
      <c r="H4" s="54" t="s">
        <v>20</v>
      </c>
      <c r="I4" s="79"/>
    </row>
    <row r="5" ht="23.45" customHeight="1" spans="1:9">
      <c r="A5" s="51"/>
      <c r="B5" s="55" t="s">
        <v>21</v>
      </c>
      <c r="C5" s="56">
        <v>1622.13</v>
      </c>
      <c r="D5" s="56">
        <v>3363.06</v>
      </c>
      <c r="E5" s="56">
        <v>2871.5</v>
      </c>
      <c r="F5" s="57">
        <f>E5/D5</f>
        <v>0.853835495055099</v>
      </c>
      <c r="G5" s="56">
        <v>10</v>
      </c>
      <c r="H5" s="58">
        <f>F5*G5</f>
        <v>8.53835495055099</v>
      </c>
      <c r="I5" s="83"/>
    </row>
    <row r="6" ht="23.45" customHeight="1" spans="1:9">
      <c r="A6" s="51"/>
      <c r="B6" s="55" t="s">
        <v>22</v>
      </c>
      <c r="C6" s="56">
        <v>1286.13</v>
      </c>
      <c r="D6" s="56">
        <v>1798.8</v>
      </c>
      <c r="E6" s="56">
        <v>1471.62</v>
      </c>
      <c r="F6" s="57">
        <f>E6/D6</f>
        <v>0.818112074716478</v>
      </c>
      <c r="G6" s="56"/>
      <c r="H6" s="58">
        <f>F6*G6</f>
        <v>0</v>
      </c>
      <c r="I6" s="83"/>
    </row>
    <row r="7" ht="23.45" customHeight="1" spans="1:9">
      <c r="A7" s="51"/>
      <c r="B7" s="55" t="s">
        <v>23</v>
      </c>
      <c r="C7" s="56">
        <v>336</v>
      </c>
      <c r="D7" s="56">
        <v>1564.26</v>
      </c>
      <c r="E7" s="56">
        <v>1399.88</v>
      </c>
      <c r="F7" s="57">
        <f>E7/D7</f>
        <v>0.894915167555266</v>
      </c>
      <c r="G7" s="56"/>
      <c r="H7" s="59">
        <f>F7*G7</f>
        <v>0</v>
      </c>
      <c r="I7" s="59"/>
    </row>
    <row r="8" ht="28.5" customHeight="1" spans="1:9">
      <c r="A8" s="60" t="s">
        <v>24</v>
      </c>
      <c r="B8" s="61" t="s">
        <v>25</v>
      </c>
      <c r="C8" s="61"/>
      <c r="D8" s="61"/>
      <c r="E8" s="61" t="s">
        <v>26</v>
      </c>
      <c r="F8" s="61"/>
      <c r="G8" s="61"/>
      <c r="H8" s="60"/>
      <c r="I8" s="60"/>
    </row>
    <row r="9" ht="113" customHeight="1" spans="1:9">
      <c r="A9" s="61"/>
      <c r="B9" s="62" t="s">
        <v>27</v>
      </c>
      <c r="C9" s="62"/>
      <c r="D9" s="62"/>
      <c r="E9" s="62" t="s">
        <v>28</v>
      </c>
      <c r="F9" s="62"/>
      <c r="G9" s="62"/>
      <c r="H9" s="62"/>
      <c r="I9" s="62"/>
    </row>
    <row r="10" ht="76" customHeight="1" spans="1:9">
      <c r="A10" s="61"/>
      <c r="B10" s="62" t="s">
        <v>29</v>
      </c>
      <c r="C10" s="62"/>
      <c r="D10" s="62"/>
      <c r="E10" s="62" t="s">
        <v>30</v>
      </c>
      <c r="F10" s="62"/>
      <c r="G10" s="62"/>
      <c r="H10" s="62"/>
      <c r="I10" s="62"/>
    </row>
    <row r="11" ht="79" customHeight="1" spans="1:9">
      <c r="A11" s="61"/>
      <c r="B11" s="62" t="s">
        <v>31</v>
      </c>
      <c r="C11" s="62"/>
      <c r="D11" s="62"/>
      <c r="E11" s="62" t="s">
        <v>32</v>
      </c>
      <c r="F11" s="62"/>
      <c r="G11" s="62"/>
      <c r="H11" s="62"/>
      <c r="I11" s="62"/>
    </row>
    <row r="12" ht="56.65" customHeight="1" spans="1:9">
      <c r="A12" s="61" t="s">
        <v>33</v>
      </c>
      <c r="B12" s="61" t="s">
        <v>34</v>
      </c>
      <c r="C12" s="61" t="s">
        <v>35</v>
      </c>
      <c r="D12" s="61" t="s">
        <v>36</v>
      </c>
      <c r="E12" s="61" t="s">
        <v>37</v>
      </c>
      <c r="F12" s="61" t="s">
        <v>19</v>
      </c>
      <c r="G12" s="61" t="s">
        <v>20</v>
      </c>
      <c r="H12" s="63" t="s">
        <v>38</v>
      </c>
      <c r="I12" s="84"/>
    </row>
    <row r="13" ht="63" customHeight="1" spans="1:9">
      <c r="A13" s="64" t="s">
        <v>39</v>
      </c>
      <c r="B13" s="64" t="s">
        <v>40</v>
      </c>
      <c r="C13" s="65" t="s">
        <v>41</v>
      </c>
      <c r="D13" s="64" t="s">
        <v>42</v>
      </c>
      <c r="E13" s="66">
        <v>0.82</v>
      </c>
      <c r="F13" s="67" t="s">
        <v>43</v>
      </c>
      <c r="G13" s="68">
        <f>F6*F13</f>
        <v>1.63622414943296</v>
      </c>
      <c r="H13" s="69" t="s">
        <v>44</v>
      </c>
      <c r="I13" s="85"/>
    </row>
    <row r="14" ht="82" customHeight="1" spans="1:9">
      <c r="A14" s="64" t="s">
        <v>39</v>
      </c>
      <c r="B14" s="64" t="s">
        <v>40</v>
      </c>
      <c r="C14" s="65" t="s">
        <v>45</v>
      </c>
      <c r="D14" s="64" t="s">
        <v>42</v>
      </c>
      <c r="E14" s="70">
        <v>0.8947</v>
      </c>
      <c r="F14" s="67" t="s">
        <v>43</v>
      </c>
      <c r="G14" s="68">
        <f>F7*F14</f>
        <v>1.78983033511053</v>
      </c>
      <c r="H14" s="69" t="s">
        <v>46</v>
      </c>
      <c r="I14" s="85"/>
    </row>
    <row r="15" ht="28.15" customHeight="1" spans="1:9">
      <c r="A15" s="64" t="s">
        <v>39</v>
      </c>
      <c r="B15" s="64" t="s">
        <v>40</v>
      </c>
      <c r="C15" s="65" t="s">
        <v>47</v>
      </c>
      <c r="D15" s="64" t="s">
        <v>48</v>
      </c>
      <c r="E15" s="71" t="s">
        <v>49</v>
      </c>
      <c r="F15" s="67" t="s">
        <v>43</v>
      </c>
      <c r="G15" s="72">
        <v>2</v>
      </c>
      <c r="H15" s="69" t="s">
        <v>50</v>
      </c>
      <c r="I15" s="85"/>
    </row>
    <row r="16" ht="28.15" customHeight="1" spans="1:9">
      <c r="A16" s="64" t="s">
        <v>39</v>
      </c>
      <c r="B16" s="64" t="s">
        <v>40</v>
      </c>
      <c r="C16" s="65" t="s">
        <v>51</v>
      </c>
      <c r="D16" s="64" t="s">
        <v>52</v>
      </c>
      <c r="E16" s="71">
        <v>-46.35</v>
      </c>
      <c r="F16" s="67" t="s">
        <v>43</v>
      </c>
      <c r="G16" s="72">
        <v>2</v>
      </c>
      <c r="H16" s="69" t="s">
        <v>50</v>
      </c>
      <c r="I16" s="85"/>
    </row>
    <row r="17" ht="28.15" customHeight="1" spans="1:9">
      <c r="A17" s="64" t="s">
        <v>39</v>
      </c>
      <c r="B17" s="64" t="s">
        <v>53</v>
      </c>
      <c r="C17" s="65" t="s">
        <v>54</v>
      </c>
      <c r="D17" s="64" t="s">
        <v>55</v>
      </c>
      <c r="E17" s="71" t="s">
        <v>49</v>
      </c>
      <c r="F17" s="67" t="s">
        <v>43</v>
      </c>
      <c r="G17" s="72">
        <v>2</v>
      </c>
      <c r="H17" s="69" t="s">
        <v>50</v>
      </c>
      <c r="I17" s="85"/>
    </row>
    <row r="18" ht="28.15" customHeight="1" spans="1:9">
      <c r="A18" s="64" t="s">
        <v>39</v>
      </c>
      <c r="B18" s="64" t="s">
        <v>53</v>
      </c>
      <c r="C18" s="65" t="s">
        <v>56</v>
      </c>
      <c r="D18" s="64" t="s">
        <v>57</v>
      </c>
      <c r="E18" s="71" t="s">
        <v>49</v>
      </c>
      <c r="F18" s="67" t="s">
        <v>43</v>
      </c>
      <c r="G18" s="72">
        <v>2</v>
      </c>
      <c r="H18" s="69" t="s">
        <v>50</v>
      </c>
      <c r="I18" s="85"/>
    </row>
    <row r="19" ht="28.15" customHeight="1" spans="1:9">
      <c r="A19" s="64" t="s">
        <v>39</v>
      </c>
      <c r="B19" s="64" t="s">
        <v>58</v>
      </c>
      <c r="C19" s="65" t="s">
        <v>59</v>
      </c>
      <c r="D19" s="64" t="s">
        <v>57</v>
      </c>
      <c r="E19" s="71" t="s">
        <v>49</v>
      </c>
      <c r="F19" s="67" t="s">
        <v>43</v>
      </c>
      <c r="G19" s="72">
        <v>2</v>
      </c>
      <c r="H19" s="69" t="s">
        <v>50</v>
      </c>
      <c r="I19" s="85"/>
    </row>
    <row r="20" ht="28.15" customHeight="1" spans="1:9">
      <c r="A20" s="64" t="s">
        <v>39</v>
      </c>
      <c r="B20" s="64" t="s">
        <v>60</v>
      </c>
      <c r="C20" s="65" t="s">
        <v>61</v>
      </c>
      <c r="D20" s="64" t="s">
        <v>57</v>
      </c>
      <c r="E20" s="71" t="s">
        <v>49</v>
      </c>
      <c r="F20" s="67" t="s">
        <v>43</v>
      </c>
      <c r="G20" s="72">
        <v>2</v>
      </c>
      <c r="H20" s="69" t="s">
        <v>50</v>
      </c>
      <c r="I20" s="85"/>
    </row>
    <row r="21" ht="28.15" customHeight="1" spans="1:9">
      <c r="A21" s="64" t="s">
        <v>39</v>
      </c>
      <c r="B21" s="64" t="s">
        <v>62</v>
      </c>
      <c r="C21" s="65" t="s">
        <v>63</v>
      </c>
      <c r="D21" s="64" t="s">
        <v>42</v>
      </c>
      <c r="E21" s="71" t="s">
        <v>49</v>
      </c>
      <c r="F21" s="67" t="s">
        <v>43</v>
      </c>
      <c r="G21" s="72">
        <v>2</v>
      </c>
      <c r="H21" s="69" t="s">
        <v>50</v>
      </c>
      <c r="I21" s="85"/>
    </row>
    <row r="22" ht="28.15" customHeight="1" spans="1:9">
      <c r="A22" s="64" t="s">
        <v>39</v>
      </c>
      <c r="B22" s="64" t="s">
        <v>64</v>
      </c>
      <c r="C22" s="65" t="s">
        <v>65</v>
      </c>
      <c r="D22" s="64" t="s">
        <v>55</v>
      </c>
      <c r="E22" s="71" t="s">
        <v>49</v>
      </c>
      <c r="F22" s="67" t="s">
        <v>43</v>
      </c>
      <c r="G22" s="72">
        <v>2</v>
      </c>
      <c r="H22" s="69" t="s">
        <v>50</v>
      </c>
      <c r="I22" s="85"/>
    </row>
    <row r="23" ht="28.15" customHeight="1" spans="1:9">
      <c r="A23" s="64" t="s">
        <v>66</v>
      </c>
      <c r="B23" s="64" t="s">
        <v>67</v>
      </c>
      <c r="C23" s="65" t="s">
        <v>68</v>
      </c>
      <c r="D23" s="64" t="s">
        <v>69</v>
      </c>
      <c r="E23" s="71" t="s">
        <v>70</v>
      </c>
      <c r="F23" s="67" t="s">
        <v>71</v>
      </c>
      <c r="G23" s="72">
        <v>5.23</v>
      </c>
      <c r="H23" s="69" t="s">
        <v>72</v>
      </c>
      <c r="I23" s="85"/>
    </row>
    <row r="24" ht="28.15" customHeight="1" spans="1:9">
      <c r="A24" s="64" t="s">
        <v>66</v>
      </c>
      <c r="B24" s="64" t="s">
        <v>67</v>
      </c>
      <c r="C24" s="65" t="s">
        <v>73</v>
      </c>
      <c r="D24" s="64" t="s">
        <v>74</v>
      </c>
      <c r="E24" s="71" t="s">
        <v>75</v>
      </c>
      <c r="F24" s="67" t="s">
        <v>71</v>
      </c>
      <c r="G24" s="72">
        <v>6.25</v>
      </c>
      <c r="H24" s="69" t="s">
        <v>50</v>
      </c>
      <c r="I24" s="85"/>
    </row>
    <row r="25" ht="28.15" customHeight="1" spans="1:9">
      <c r="A25" s="64" t="s">
        <v>66</v>
      </c>
      <c r="B25" s="64" t="s">
        <v>67</v>
      </c>
      <c r="C25" s="65" t="s">
        <v>76</v>
      </c>
      <c r="D25" s="64" t="s">
        <v>42</v>
      </c>
      <c r="E25" s="71" t="s">
        <v>49</v>
      </c>
      <c r="F25" s="67" t="s">
        <v>71</v>
      </c>
      <c r="G25" s="72">
        <v>6.25</v>
      </c>
      <c r="H25" s="69" t="s">
        <v>50</v>
      </c>
      <c r="I25" s="85"/>
    </row>
    <row r="26" ht="28.15" customHeight="1" spans="1:9">
      <c r="A26" s="64" t="s">
        <v>66</v>
      </c>
      <c r="B26" s="64" t="s">
        <v>67</v>
      </c>
      <c r="C26" s="65" t="s">
        <v>77</v>
      </c>
      <c r="D26" s="64" t="s">
        <v>42</v>
      </c>
      <c r="E26" s="71" t="s">
        <v>49</v>
      </c>
      <c r="F26" s="67" t="s">
        <v>71</v>
      </c>
      <c r="G26" s="72">
        <v>6.25</v>
      </c>
      <c r="H26" s="69" t="s">
        <v>50</v>
      </c>
      <c r="I26" s="85"/>
    </row>
    <row r="27" ht="28.15" customHeight="1" spans="1:9">
      <c r="A27" s="64" t="s">
        <v>66</v>
      </c>
      <c r="B27" s="64" t="s">
        <v>78</v>
      </c>
      <c r="C27" s="65" t="s">
        <v>79</v>
      </c>
      <c r="D27" s="64" t="s">
        <v>74</v>
      </c>
      <c r="E27" s="71" t="s">
        <v>80</v>
      </c>
      <c r="F27" s="67" t="s">
        <v>71</v>
      </c>
      <c r="G27" s="72">
        <v>6.25</v>
      </c>
      <c r="H27" s="69" t="s">
        <v>50</v>
      </c>
      <c r="I27" s="85"/>
    </row>
    <row r="28" ht="28.15" customHeight="1" spans="1:9">
      <c r="A28" s="64" t="s">
        <v>66</v>
      </c>
      <c r="B28" s="64" t="s">
        <v>78</v>
      </c>
      <c r="C28" s="65" t="s">
        <v>81</v>
      </c>
      <c r="D28" s="64" t="s">
        <v>82</v>
      </c>
      <c r="E28" s="71" t="s">
        <v>49</v>
      </c>
      <c r="F28" s="67" t="s">
        <v>71</v>
      </c>
      <c r="G28" s="72">
        <v>6.25</v>
      </c>
      <c r="H28" s="69" t="s">
        <v>50</v>
      </c>
      <c r="I28" s="85"/>
    </row>
    <row r="29" ht="28.15" customHeight="1" spans="1:9">
      <c r="A29" s="64" t="s">
        <v>66</v>
      </c>
      <c r="B29" s="64" t="s">
        <v>83</v>
      </c>
      <c r="C29" s="65" t="s">
        <v>84</v>
      </c>
      <c r="D29" s="64" t="s">
        <v>85</v>
      </c>
      <c r="E29" s="71" t="s">
        <v>86</v>
      </c>
      <c r="F29" s="67" t="s">
        <v>87</v>
      </c>
      <c r="G29" s="72">
        <v>5</v>
      </c>
      <c r="H29" s="69" t="s">
        <v>50</v>
      </c>
      <c r="I29" s="85"/>
    </row>
    <row r="30" ht="28.15" customHeight="1" spans="1:9">
      <c r="A30" s="64" t="s">
        <v>66</v>
      </c>
      <c r="B30" s="64" t="s">
        <v>83</v>
      </c>
      <c r="C30" s="65" t="s">
        <v>88</v>
      </c>
      <c r="D30" s="64" t="s">
        <v>85</v>
      </c>
      <c r="E30" s="71" t="s">
        <v>86</v>
      </c>
      <c r="F30" s="67" t="s">
        <v>87</v>
      </c>
      <c r="G30" s="72">
        <v>5</v>
      </c>
      <c r="H30" s="69" t="s">
        <v>50</v>
      </c>
      <c r="I30" s="85"/>
    </row>
    <row r="31" ht="28.15" customHeight="1" spans="1:9">
      <c r="A31" s="64" t="s">
        <v>66</v>
      </c>
      <c r="B31" s="64" t="s">
        <v>89</v>
      </c>
      <c r="C31" s="65" t="s">
        <v>90</v>
      </c>
      <c r="D31" s="64" t="s">
        <v>91</v>
      </c>
      <c r="E31" s="71" t="s">
        <v>92</v>
      </c>
      <c r="F31" s="67" t="s">
        <v>71</v>
      </c>
      <c r="G31" s="72">
        <v>6.25</v>
      </c>
      <c r="H31" s="69" t="s">
        <v>50</v>
      </c>
      <c r="I31" s="85"/>
    </row>
    <row r="32" ht="28.15" customHeight="1" spans="1:9">
      <c r="A32" s="64" t="s">
        <v>66</v>
      </c>
      <c r="B32" s="64" t="s">
        <v>89</v>
      </c>
      <c r="C32" s="65" t="s">
        <v>93</v>
      </c>
      <c r="D32" s="64" t="s">
        <v>94</v>
      </c>
      <c r="E32" s="71" t="s">
        <v>95</v>
      </c>
      <c r="F32" s="67" t="s">
        <v>71</v>
      </c>
      <c r="G32" s="72">
        <v>6.25</v>
      </c>
      <c r="H32" s="69" t="s">
        <v>50</v>
      </c>
      <c r="I32" s="85"/>
    </row>
    <row r="33" ht="28.15" customHeight="1" spans="1:9">
      <c r="A33" s="64" t="s">
        <v>96</v>
      </c>
      <c r="B33" s="64" t="s">
        <v>97</v>
      </c>
      <c r="C33" s="65" t="s">
        <v>98</v>
      </c>
      <c r="D33" s="64" t="s">
        <v>99</v>
      </c>
      <c r="E33" s="71" t="s">
        <v>49</v>
      </c>
      <c r="F33" s="67" t="s">
        <v>100</v>
      </c>
      <c r="G33" s="72">
        <v>3.34</v>
      </c>
      <c r="H33" s="69" t="s">
        <v>50</v>
      </c>
      <c r="I33" s="85"/>
    </row>
    <row r="34" ht="28.15" customHeight="1" spans="1:9">
      <c r="A34" s="64" t="s">
        <v>96</v>
      </c>
      <c r="B34" s="64" t="s">
        <v>101</v>
      </c>
      <c r="C34" s="65" t="s">
        <v>102</v>
      </c>
      <c r="D34" s="64" t="s">
        <v>99</v>
      </c>
      <c r="E34" s="71" t="s">
        <v>49</v>
      </c>
      <c r="F34" s="67" t="s">
        <v>103</v>
      </c>
      <c r="G34" s="72">
        <v>3.33</v>
      </c>
      <c r="H34" s="69" t="s">
        <v>50</v>
      </c>
      <c r="I34" s="85"/>
    </row>
    <row r="35" ht="28.15" customHeight="1" spans="1:9">
      <c r="A35" s="64" t="s">
        <v>96</v>
      </c>
      <c r="B35" s="64" t="s">
        <v>104</v>
      </c>
      <c r="C35" s="65" t="s">
        <v>105</v>
      </c>
      <c r="D35" s="64" t="s">
        <v>99</v>
      </c>
      <c r="E35" s="71" t="s">
        <v>49</v>
      </c>
      <c r="F35" s="73" t="s">
        <v>103</v>
      </c>
      <c r="G35" s="72">
        <v>3.33</v>
      </c>
      <c r="H35" s="69" t="s">
        <v>50</v>
      </c>
      <c r="I35" s="85"/>
    </row>
    <row r="36" ht="0.6" customHeight="1" spans="1:9">
      <c r="A36" s="74"/>
      <c r="B36" s="75"/>
      <c r="C36" s="76"/>
      <c r="D36" s="75"/>
      <c r="E36" s="77"/>
      <c r="F36" s="71"/>
      <c r="G36" s="64"/>
      <c r="H36" s="69"/>
      <c r="I36" s="85"/>
    </row>
    <row r="37" ht="23.45" customHeight="1" spans="1:9">
      <c r="A37" s="54" t="s">
        <v>106</v>
      </c>
      <c r="B37" s="78"/>
      <c r="C37" s="78"/>
      <c r="D37" s="78"/>
      <c r="E37" s="79"/>
      <c r="F37" s="51">
        <v>100</v>
      </c>
      <c r="G37" s="80">
        <v>96.95</v>
      </c>
      <c r="H37" s="54" t="s">
        <v>107</v>
      </c>
      <c r="I37" s="79"/>
    </row>
    <row r="38" ht="18" customHeight="1" spans="1:9">
      <c r="A38" s="81" t="s">
        <v>108</v>
      </c>
      <c r="B38" s="81"/>
      <c r="C38" s="81"/>
      <c r="D38" s="81"/>
      <c r="E38" s="81"/>
      <c r="F38" s="81"/>
      <c r="G38" s="81"/>
      <c r="H38" s="81"/>
      <c r="I38" s="81"/>
    </row>
    <row r="39" ht="52.9" customHeight="1" spans="1:9">
      <c r="A39" s="82"/>
      <c r="B39" s="82"/>
      <c r="C39" s="82"/>
      <c r="D39" s="82"/>
      <c r="E39" s="82"/>
      <c r="F39" s="82"/>
      <c r="G39" s="82"/>
      <c r="H39" s="82"/>
      <c r="I39" s="82"/>
    </row>
    <row r="40" ht="52.15" customHeight="1" spans="1:9">
      <c r="A40" s="82"/>
      <c r="B40" s="82"/>
      <c r="C40" s="82"/>
      <c r="D40" s="82"/>
      <c r="E40" s="82"/>
      <c r="F40" s="82"/>
      <c r="G40" s="82"/>
      <c r="H40" s="82"/>
      <c r="I40" s="82"/>
    </row>
  </sheetData>
  <mergeCells count="54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A37:E37"/>
    <mergeCell ref="H37:I37"/>
    <mergeCell ref="A38:I38"/>
    <mergeCell ref="A39:I39"/>
    <mergeCell ref="A40:I40"/>
    <mergeCell ref="A4:A7"/>
    <mergeCell ref="A8:A11"/>
    <mergeCell ref="A13:A22"/>
    <mergeCell ref="A23:A32"/>
    <mergeCell ref="A33:A35"/>
    <mergeCell ref="B13:B16"/>
    <mergeCell ref="B17:B18"/>
    <mergeCell ref="B23:B26"/>
    <mergeCell ref="B27:B28"/>
    <mergeCell ref="B29:B30"/>
    <mergeCell ref="B31:B32"/>
  </mergeCells>
  <printOptions horizontalCentered="1"/>
  <pageMargins left="0.708661417322835" right="0.708661417322835" top="0.748031496062992" bottom="0.748031496062992" header="0.31496062992126" footer="0.31496062992126"/>
  <pageSetup paperSize="9" scale="84" fitToHeight="0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80" zoomScaleNormal="80" workbookViewId="0">
      <selection activeCell="H7" sqref="H7"/>
    </sheetView>
  </sheetViews>
  <sheetFormatPr defaultColWidth="9" defaultRowHeight="13.5"/>
  <cols>
    <col min="1" max="1" width="6.25833333333333" style="24" customWidth="1"/>
    <col min="2" max="2" width="18.2833333333333" customWidth="1"/>
    <col min="3" max="3" width="21.9416666666667" customWidth="1"/>
    <col min="4" max="4" width="13.5083333333333" customWidth="1"/>
    <col min="5" max="5" width="11.1916666666667" customWidth="1"/>
    <col min="6" max="6" width="13.2583333333333" customWidth="1"/>
    <col min="7" max="7" width="10.8916666666667" customWidth="1"/>
    <col min="8" max="8" width="11.9333333333333" customWidth="1"/>
    <col min="9" max="9" width="11.1416666666667" customWidth="1"/>
    <col min="10" max="10" width="8.88333333333333" customWidth="1"/>
    <col min="11" max="11" width="7.75833333333333" customWidth="1"/>
  </cols>
  <sheetData>
    <row r="1" ht="58" customHeight="1" spans="1:11">
      <c r="A1" s="3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3" customFormat="1" ht="30" customHeight="1" spans="1:11">
      <c r="A2" s="25" t="s">
        <v>110</v>
      </c>
      <c r="B2" s="26" t="s">
        <v>111</v>
      </c>
      <c r="C2" s="26" t="s">
        <v>112</v>
      </c>
      <c r="D2" s="26" t="s">
        <v>113</v>
      </c>
      <c r="E2" s="26"/>
      <c r="F2" s="26"/>
      <c r="G2" s="26"/>
      <c r="H2" s="26"/>
      <c r="I2" s="26"/>
      <c r="J2" s="25" t="s">
        <v>114</v>
      </c>
      <c r="K2" s="25" t="s">
        <v>115</v>
      </c>
    </row>
    <row r="3" s="23" customFormat="1" ht="30" customHeight="1" spans="1:11">
      <c r="A3" s="27"/>
      <c r="B3" s="26"/>
      <c r="C3" s="26"/>
      <c r="D3" s="26" t="s">
        <v>116</v>
      </c>
      <c r="E3" s="26"/>
      <c r="F3" s="26"/>
      <c r="G3" s="26"/>
      <c r="H3" s="26" t="s">
        <v>117</v>
      </c>
      <c r="I3" s="26" t="s">
        <v>118</v>
      </c>
      <c r="J3" s="27"/>
      <c r="K3" s="27"/>
    </row>
    <row r="4" s="23" customFormat="1" ht="30" customHeight="1" spans="1:11">
      <c r="A4" s="28"/>
      <c r="B4" s="26"/>
      <c r="C4" s="26"/>
      <c r="D4" s="26" t="s">
        <v>119</v>
      </c>
      <c r="E4" s="26" t="s">
        <v>120</v>
      </c>
      <c r="F4" s="26" t="s">
        <v>121</v>
      </c>
      <c r="G4" s="26" t="s">
        <v>122</v>
      </c>
      <c r="H4" s="26"/>
      <c r="I4" s="26"/>
      <c r="J4" s="28"/>
      <c r="K4" s="27"/>
    </row>
    <row r="5" ht="50" customHeight="1" spans="1:11">
      <c r="A5" s="29">
        <v>2</v>
      </c>
      <c r="B5" s="30" t="s">
        <v>123</v>
      </c>
      <c r="C5" s="30" t="s">
        <v>124</v>
      </c>
      <c r="D5" s="31">
        <f>E5+F5</f>
        <v>112.07</v>
      </c>
      <c r="E5" s="32">
        <v>110</v>
      </c>
      <c r="F5" s="33">
        <v>2.07</v>
      </c>
      <c r="G5" s="33"/>
      <c r="H5" s="32">
        <v>112.07</v>
      </c>
      <c r="I5" s="41">
        <f t="shared" ref="I5:I9" si="0">H5/E5</f>
        <v>1.01881818181818</v>
      </c>
      <c r="J5" s="32">
        <v>90.53</v>
      </c>
      <c r="K5" s="42"/>
    </row>
    <row r="6" ht="50" customHeight="1" spans="1:11">
      <c r="A6" s="29">
        <v>3</v>
      </c>
      <c r="B6" s="30" t="s">
        <v>125</v>
      </c>
      <c r="C6" s="30" t="s">
        <v>124</v>
      </c>
      <c r="D6" s="31">
        <v>32</v>
      </c>
      <c r="E6" s="32">
        <v>32</v>
      </c>
      <c r="F6" s="34"/>
      <c r="G6" s="30"/>
      <c r="H6" s="32">
        <v>32</v>
      </c>
      <c r="I6" s="41">
        <f t="shared" si="0"/>
        <v>1</v>
      </c>
      <c r="J6" s="32">
        <v>95</v>
      </c>
      <c r="K6" s="42"/>
    </row>
    <row r="7" ht="50" customHeight="1" spans="1:11">
      <c r="A7" s="29"/>
      <c r="B7" s="34"/>
      <c r="C7" s="34"/>
      <c r="D7" s="35"/>
      <c r="E7" s="36"/>
      <c r="F7" s="34"/>
      <c r="G7" s="30"/>
      <c r="H7" s="32"/>
      <c r="I7" s="41"/>
      <c r="J7" s="32"/>
      <c r="K7" s="42"/>
    </row>
    <row r="8" ht="50" customHeight="1" spans="1:11">
      <c r="A8" s="29"/>
      <c r="B8" s="37"/>
      <c r="C8" s="37"/>
      <c r="D8" s="31"/>
      <c r="E8" s="32"/>
      <c r="F8" s="30"/>
      <c r="G8" s="30"/>
      <c r="H8" s="32"/>
      <c r="I8" s="41"/>
      <c r="J8" s="32"/>
      <c r="K8" s="42"/>
    </row>
    <row r="9" ht="50" customHeight="1" spans="1:11">
      <c r="A9" s="26"/>
      <c r="B9" s="26" t="s">
        <v>106</v>
      </c>
      <c r="C9" s="38"/>
      <c r="D9" s="39">
        <f>SUM(D5:D8)</f>
        <v>144.07</v>
      </c>
      <c r="E9" s="39">
        <f>SUM(E5:E8)</f>
        <v>142</v>
      </c>
      <c r="F9" s="39">
        <f>SUM(F5:F8)</f>
        <v>2.07</v>
      </c>
      <c r="G9" s="40"/>
      <c r="H9" s="39">
        <f>SUM(H5:H8)</f>
        <v>144.07</v>
      </c>
      <c r="I9" s="41">
        <f t="shared" si="0"/>
        <v>1.01457746478873</v>
      </c>
      <c r="J9" s="43"/>
      <c r="K9" s="38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08333333333333" right="0.590277777777778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87" zoomScaleNormal="87" topLeftCell="A18" workbookViewId="0">
      <selection activeCell="A35" sqref="A35:K35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083333333333" customWidth="1"/>
    <col min="7" max="7" width="11.25" customWidth="1"/>
    <col min="8" max="8" width="13.5083333333333" customWidth="1"/>
    <col min="9" max="9" width="12.875" customWidth="1"/>
    <col min="10" max="10" width="6.50833333333333" customWidth="1"/>
    <col min="11" max="11" width="16.5083333333333" customWidth="1"/>
  </cols>
  <sheetData>
    <row r="1" s="1" customFormat="1" ht="56.65" customHeight="1" spans="1:11">
      <c r="A1" s="3" t="s">
        <v>126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127</v>
      </c>
      <c r="B2" s="4" t="s">
        <v>123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128</v>
      </c>
      <c r="B3" s="4" t="s">
        <v>12</v>
      </c>
      <c r="C3" s="4"/>
      <c r="D3" s="4"/>
      <c r="E3" s="4" t="s">
        <v>129</v>
      </c>
      <c r="F3" s="4" t="s">
        <v>12</v>
      </c>
      <c r="G3" s="4"/>
      <c r="H3" s="4"/>
      <c r="I3" s="4"/>
      <c r="J3" s="4"/>
      <c r="K3" s="4"/>
    </row>
    <row r="4" ht="21" customHeight="1" spans="1:11">
      <c r="A4" s="4" t="s">
        <v>113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130</v>
      </c>
      <c r="D5" s="4" t="s">
        <v>16</v>
      </c>
      <c r="E5" s="4"/>
      <c r="F5" s="4" t="s">
        <v>131</v>
      </c>
      <c r="G5" s="4"/>
      <c r="H5" s="4" t="s">
        <v>132</v>
      </c>
      <c r="I5" s="4" t="s">
        <v>19</v>
      </c>
      <c r="J5" s="4"/>
      <c r="K5" s="4" t="s">
        <v>20</v>
      </c>
    </row>
    <row r="6" ht="27" customHeight="1" spans="1:11">
      <c r="A6" s="4" t="s">
        <v>133</v>
      </c>
      <c r="B6" s="4"/>
      <c r="C6" s="4" t="s">
        <v>134</v>
      </c>
      <c r="D6" s="4">
        <v>112.07</v>
      </c>
      <c r="E6" s="4"/>
      <c r="F6" s="4">
        <v>112.07</v>
      </c>
      <c r="G6" s="4"/>
      <c r="H6" s="4" t="s">
        <v>135</v>
      </c>
      <c r="I6" s="4" t="s">
        <v>136</v>
      </c>
      <c r="J6" s="4"/>
      <c r="K6" s="4" t="s">
        <v>136</v>
      </c>
    </row>
    <row r="7" ht="27" customHeight="1" spans="1:11">
      <c r="A7" s="4" t="s">
        <v>137</v>
      </c>
      <c r="B7" s="4"/>
      <c r="C7" s="4" t="s">
        <v>134</v>
      </c>
      <c r="D7" s="4">
        <v>112.07</v>
      </c>
      <c r="E7" s="4"/>
      <c r="F7" s="4">
        <v>112.07</v>
      </c>
      <c r="G7" s="4"/>
      <c r="H7" s="4" t="s">
        <v>135</v>
      </c>
      <c r="I7" s="4" t="s">
        <v>138</v>
      </c>
      <c r="J7" s="4"/>
      <c r="K7" s="4" t="s">
        <v>139</v>
      </c>
    </row>
    <row r="8" ht="27" customHeight="1" spans="1:11">
      <c r="A8" s="4" t="s">
        <v>122</v>
      </c>
      <c r="B8" s="4"/>
      <c r="C8" s="4" t="s">
        <v>50</v>
      </c>
      <c r="D8" s="4" t="s">
        <v>50</v>
      </c>
      <c r="E8" s="4"/>
      <c r="F8" s="4" t="s">
        <v>50</v>
      </c>
      <c r="G8" s="4"/>
      <c r="H8" s="4" t="s">
        <v>140</v>
      </c>
      <c r="I8" s="4" t="s">
        <v>138</v>
      </c>
      <c r="J8" s="4"/>
      <c r="K8" s="4" t="s">
        <v>140</v>
      </c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ht="24" customHeight="1" spans="1:11">
      <c r="A10" s="7" t="s">
        <v>141</v>
      </c>
      <c r="B10" s="7" t="s">
        <v>25</v>
      </c>
      <c r="C10" s="7"/>
      <c r="D10" s="7"/>
      <c r="E10" s="7"/>
      <c r="F10" s="7" t="s">
        <v>142</v>
      </c>
      <c r="G10" s="7"/>
      <c r="H10" s="7"/>
      <c r="I10" s="7"/>
      <c r="J10" s="7"/>
      <c r="K10" s="7"/>
    </row>
    <row r="11" ht="98.45" customHeight="1" spans="1:11">
      <c r="A11" s="7"/>
      <c r="B11" s="8" t="s">
        <v>143</v>
      </c>
      <c r="C11" s="8"/>
      <c r="D11" s="8"/>
      <c r="E11" s="8"/>
      <c r="F11" s="8" t="s">
        <v>144</v>
      </c>
      <c r="G11" s="8"/>
      <c r="H11" s="8"/>
      <c r="I11" s="8"/>
      <c r="J11" s="8"/>
      <c r="K11" s="8"/>
    </row>
    <row r="12" ht="24" customHeight="1" spans="1:11">
      <c r="A12" s="9" t="s">
        <v>33</v>
      </c>
      <c r="B12" s="9" t="s">
        <v>34</v>
      </c>
      <c r="C12" s="9"/>
      <c r="D12" s="9" t="s">
        <v>35</v>
      </c>
      <c r="E12" s="9"/>
      <c r="F12" s="9" t="s">
        <v>36</v>
      </c>
      <c r="G12" s="9" t="s">
        <v>37</v>
      </c>
      <c r="H12" s="9" t="s">
        <v>145</v>
      </c>
      <c r="I12" s="9" t="s">
        <v>146</v>
      </c>
      <c r="J12" s="9" t="s">
        <v>147</v>
      </c>
      <c r="K12" s="9"/>
    </row>
    <row r="13" ht="27" customHeight="1" spans="1:11">
      <c r="A13" s="10" t="s">
        <v>148</v>
      </c>
      <c r="B13" s="11" t="s">
        <v>149</v>
      </c>
      <c r="C13" s="11"/>
      <c r="D13" s="12" t="s">
        <v>150</v>
      </c>
      <c r="E13" s="12"/>
      <c r="F13" s="11" t="s">
        <v>151</v>
      </c>
      <c r="G13" s="11" t="s">
        <v>49</v>
      </c>
      <c r="H13" s="11" t="s">
        <v>136</v>
      </c>
      <c r="I13" s="11" t="s">
        <v>136</v>
      </c>
      <c r="J13" s="12" t="s">
        <v>50</v>
      </c>
      <c r="K13" s="12"/>
    </row>
    <row r="14" ht="27" customHeight="1" spans="1:11">
      <c r="A14" s="10" t="s">
        <v>148</v>
      </c>
      <c r="B14" s="11" t="s">
        <v>149</v>
      </c>
      <c r="C14" s="11"/>
      <c r="D14" s="12" t="s">
        <v>152</v>
      </c>
      <c r="E14" s="12"/>
      <c r="F14" s="11" t="s">
        <v>42</v>
      </c>
      <c r="G14" s="11" t="s">
        <v>49</v>
      </c>
      <c r="H14" s="11" t="s">
        <v>136</v>
      </c>
      <c r="I14" s="11" t="s">
        <v>136</v>
      </c>
      <c r="J14" s="12" t="s">
        <v>50</v>
      </c>
      <c r="K14" s="12"/>
    </row>
    <row r="15" ht="27" customHeight="1" spans="1:11">
      <c r="A15" s="10" t="s">
        <v>153</v>
      </c>
      <c r="B15" s="11" t="s">
        <v>154</v>
      </c>
      <c r="C15" s="11"/>
      <c r="D15" s="12" t="s">
        <v>68</v>
      </c>
      <c r="E15" s="12"/>
      <c r="F15" s="11" t="s">
        <v>69</v>
      </c>
      <c r="G15" s="11" t="s">
        <v>70</v>
      </c>
      <c r="H15" s="11" t="s">
        <v>87</v>
      </c>
      <c r="I15" s="22">
        <v>4.18</v>
      </c>
      <c r="J15" s="12" t="s">
        <v>50</v>
      </c>
      <c r="K15" s="12"/>
    </row>
    <row r="16" ht="27" customHeight="1" spans="1:11">
      <c r="A16" s="10" t="s">
        <v>153</v>
      </c>
      <c r="B16" s="11" t="s">
        <v>154</v>
      </c>
      <c r="C16" s="11"/>
      <c r="D16" s="12" t="s">
        <v>155</v>
      </c>
      <c r="E16" s="12"/>
      <c r="F16" s="11" t="s">
        <v>91</v>
      </c>
      <c r="G16" s="11" t="s">
        <v>156</v>
      </c>
      <c r="H16" s="11" t="s">
        <v>87</v>
      </c>
      <c r="I16" s="22">
        <v>1.35</v>
      </c>
      <c r="J16" s="12" t="s">
        <v>50</v>
      </c>
      <c r="K16" s="12"/>
    </row>
    <row r="17" ht="27" customHeight="1" spans="1:11">
      <c r="A17" s="10" t="s">
        <v>153</v>
      </c>
      <c r="B17" s="11" t="s">
        <v>154</v>
      </c>
      <c r="C17" s="11"/>
      <c r="D17" s="12" t="s">
        <v>157</v>
      </c>
      <c r="E17" s="12"/>
      <c r="F17" s="11" t="s">
        <v>91</v>
      </c>
      <c r="G17" s="11" t="s">
        <v>158</v>
      </c>
      <c r="H17" s="11" t="s">
        <v>87</v>
      </c>
      <c r="I17" s="22">
        <v>0</v>
      </c>
      <c r="J17" s="12" t="s">
        <v>50</v>
      </c>
      <c r="K17" s="12"/>
    </row>
    <row r="18" ht="27" customHeight="1" spans="1:11">
      <c r="A18" s="10" t="s">
        <v>153</v>
      </c>
      <c r="B18" s="11" t="s">
        <v>159</v>
      </c>
      <c r="C18" s="11"/>
      <c r="D18" s="12" t="s">
        <v>73</v>
      </c>
      <c r="E18" s="12"/>
      <c r="F18" s="11" t="s">
        <v>74</v>
      </c>
      <c r="G18" s="11" t="s">
        <v>75</v>
      </c>
      <c r="H18" s="11" t="s">
        <v>87</v>
      </c>
      <c r="I18" s="22">
        <v>5</v>
      </c>
      <c r="J18" s="12" t="s">
        <v>50</v>
      </c>
      <c r="K18" s="12"/>
    </row>
    <row r="19" ht="27" customHeight="1" spans="1:11">
      <c r="A19" s="10" t="s">
        <v>153</v>
      </c>
      <c r="B19" s="11" t="s">
        <v>159</v>
      </c>
      <c r="C19" s="11"/>
      <c r="D19" s="12" t="s">
        <v>160</v>
      </c>
      <c r="E19" s="12"/>
      <c r="F19" s="11" t="s">
        <v>42</v>
      </c>
      <c r="G19" s="11" t="s">
        <v>49</v>
      </c>
      <c r="H19" s="11" t="s">
        <v>87</v>
      </c>
      <c r="I19" s="22">
        <v>5</v>
      </c>
      <c r="J19" s="12" t="s">
        <v>50</v>
      </c>
      <c r="K19" s="12"/>
    </row>
    <row r="20" ht="27" customHeight="1" spans="1:11">
      <c r="A20" s="10" t="s">
        <v>153</v>
      </c>
      <c r="B20" s="11" t="s">
        <v>159</v>
      </c>
      <c r="C20" s="11"/>
      <c r="D20" s="12" t="s">
        <v>161</v>
      </c>
      <c r="E20" s="12"/>
      <c r="F20" s="11" t="s">
        <v>42</v>
      </c>
      <c r="G20" s="11" t="s">
        <v>49</v>
      </c>
      <c r="H20" s="11" t="s">
        <v>87</v>
      </c>
      <c r="I20" s="22">
        <v>5</v>
      </c>
      <c r="J20" s="12" t="s">
        <v>50</v>
      </c>
      <c r="K20" s="12"/>
    </row>
    <row r="21" ht="27" customHeight="1" spans="1:11">
      <c r="A21" s="10" t="s">
        <v>153</v>
      </c>
      <c r="B21" s="11" t="s">
        <v>162</v>
      </c>
      <c r="C21" s="11"/>
      <c r="D21" s="12" t="s">
        <v>163</v>
      </c>
      <c r="E21" s="12"/>
      <c r="F21" s="11" t="s">
        <v>42</v>
      </c>
      <c r="G21" s="11" t="s">
        <v>49</v>
      </c>
      <c r="H21" s="11" t="s">
        <v>87</v>
      </c>
      <c r="I21" s="22">
        <v>5</v>
      </c>
      <c r="J21" s="12" t="s">
        <v>50</v>
      </c>
      <c r="K21" s="12"/>
    </row>
    <row r="22" ht="27" customHeight="1" spans="1:11">
      <c r="A22" s="10" t="s">
        <v>153</v>
      </c>
      <c r="B22" s="11" t="s">
        <v>162</v>
      </c>
      <c r="C22" s="11"/>
      <c r="D22" s="12" t="s">
        <v>164</v>
      </c>
      <c r="E22" s="12"/>
      <c r="F22" s="11" t="s">
        <v>165</v>
      </c>
      <c r="G22" s="11" t="s">
        <v>49</v>
      </c>
      <c r="H22" s="11" t="s">
        <v>87</v>
      </c>
      <c r="I22" s="22">
        <v>5</v>
      </c>
      <c r="J22" s="12" t="s">
        <v>50</v>
      </c>
      <c r="K22" s="12"/>
    </row>
    <row r="23" ht="27" customHeight="1" spans="1:11">
      <c r="A23" s="10" t="s">
        <v>166</v>
      </c>
      <c r="B23" s="11" t="s">
        <v>167</v>
      </c>
      <c r="C23" s="11"/>
      <c r="D23" s="12" t="s">
        <v>168</v>
      </c>
      <c r="E23" s="12"/>
      <c r="F23" s="11" t="s">
        <v>57</v>
      </c>
      <c r="G23" s="11" t="s">
        <v>49</v>
      </c>
      <c r="H23" s="11" t="s">
        <v>87</v>
      </c>
      <c r="I23" s="11" t="s">
        <v>87</v>
      </c>
      <c r="J23" s="12" t="s">
        <v>50</v>
      </c>
      <c r="K23" s="12"/>
    </row>
    <row r="24" ht="27" customHeight="1" spans="1:11">
      <c r="A24" s="10" t="s">
        <v>166</v>
      </c>
      <c r="B24" s="11" t="s">
        <v>167</v>
      </c>
      <c r="C24" s="11"/>
      <c r="D24" s="12" t="s">
        <v>56</v>
      </c>
      <c r="E24" s="12"/>
      <c r="F24" s="11" t="s">
        <v>57</v>
      </c>
      <c r="G24" s="11" t="s">
        <v>49</v>
      </c>
      <c r="H24" s="11" t="s">
        <v>87</v>
      </c>
      <c r="I24" s="11" t="s">
        <v>87</v>
      </c>
      <c r="J24" s="12" t="s">
        <v>50</v>
      </c>
      <c r="K24" s="12"/>
    </row>
    <row r="25" ht="27" customHeight="1" spans="1:11">
      <c r="A25" s="10" t="s">
        <v>166</v>
      </c>
      <c r="B25" s="11" t="s">
        <v>169</v>
      </c>
      <c r="C25" s="11"/>
      <c r="D25" s="12" t="s">
        <v>170</v>
      </c>
      <c r="E25" s="12"/>
      <c r="F25" s="11" t="s">
        <v>82</v>
      </c>
      <c r="G25" s="11" t="s">
        <v>49</v>
      </c>
      <c r="H25" s="11" t="s">
        <v>87</v>
      </c>
      <c r="I25" s="11" t="s">
        <v>87</v>
      </c>
      <c r="J25" s="12" t="s">
        <v>50</v>
      </c>
      <c r="K25" s="12"/>
    </row>
    <row r="26" ht="27" customHeight="1" spans="1:11">
      <c r="A26" s="10" t="s">
        <v>166</v>
      </c>
      <c r="B26" s="11" t="s">
        <v>169</v>
      </c>
      <c r="C26" s="11"/>
      <c r="D26" s="12" t="s">
        <v>171</v>
      </c>
      <c r="E26" s="12"/>
      <c r="F26" s="11" t="s">
        <v>107</v>
      </c>
      <c r="G26" s="11" t="s">
        <v>49</v>
      </c>
      <c r="H26" s="11" t="s">
        <v>87</v>
      </c>
      <c r="I26" s="11" t="s">
        <v>87</v>
      </c>
      <c r="J26" s="12" t="s">
        <v>50</v>
      </c>
      <c r="K26" s="12"/>
    </row>
    <row r="27" ht="27" customHeight="1" spans="1:11">
      <c r="A27" s="10" t="s">
        <v>172</v>
      </c>
      <c r="B27" s="11" t="s">
        <v>173</v>
      </c>
      <c r="C27" s="11"/>
      <c r="D27" s="12" t="s">
        <v>174</v>
      </c>
      <c r="E27" s="12"/>
      <c r="F27" s="11" t="s">
        <v>175</v>
      </c>
      <c r="G27" s="11" t="s">
        <v>49</v>
      </c>
      <c r="H27" s="11" t="s">
        <v>87</v>
      </c>
      <c r="I27" s="11" t="s">
        <v>87</v>
      </c>
      <c r="J27" s="12" t="s">
        <v>50</v>
      </c>
      <c r="K27" s="12"/>
    </row>
    <row r="28" ht="27" customHeight="1" spans="1:11">
      <c r="A28" s="10" t="s">
        <v>172</v>
      </c>
      <c r="B28" s="11" t="s">
        <v>173</v>
      </c>
      <c r="C28" s="11"/>
      <c r="D28" s="12" t="s">
        <v>176</v>
      </c>
      <c r="E28" s="12"/>
      <c r="F28" s="11" t="s">
        <v>175</v>
      </c>
      <c r="G28" s="11" t="s">
        <v>49</v>
      </c>
      <c r="H28" s="11" t="s">
        <v>87</v>
      </c>
      <c r="I28" s="11" t="s">
        <v>87</v>
      </c>
      <c r="J28" s="12" t="s">
        <v>50</v>
      </c>
      <c r="K28" s="12"/>
    </row>
    <row r="29" ht="12" hidden="1" customHeight="1" spans="1:11">
      <c r="A29" s="11"/>
      <c r="B29" s="11"/>
      <c r="C29" s="11"/>
      <c r="D29" s="12"/>
      <c r="E29" s="11"/>
      <c r="F29" s="11"/>
      <c r="G29" s="11"/>
      <c r="H29" s="11"/>
      <c r="I29" s="11"/>
      <c r="J29" s="11"/>
      <c r="K29" s="12"/>
    </row>
    <row r="30" ht="21" customHeight="1" spans="1:11">
      <c r="A30" s="13" t="s">
        <v>177</v>
      </c>
      <c r="B30" s="13"/>
      <c r="C30" s="13"/>
      <c r="D30" s="13"/>
      <c r="E30" s="13"/>
      <c r="F30" s="13"/>
      <c r="G30" s="13"/>
      <c r="H30" s="14" t="s">
        <v>178</v>
      </c>
      <c r="I30" s="10" t="s">
        <v>179</v>
      </c>
      <c r="J30" s="10" t="s">
        <v>180</v>
      </c>
      <c r="K30" s="10"/>
    </row>
    <row r="31" ht="17.45" hidden="1" customHeight="1" spans="1:11">
      <c r="A31" s="13"/>
      <c r="B31" s="13"/>
      <c r="C31" s="13"/>
      <c r="D31" s="13"/>
      <c r="E31" s="13"/>
      <c r="F31" s="13"/>
      <c r="G31" s="15"/>
      <c r="H31" s="15"/>
      <c r="I31" s="20"/>
      <c r="J31" s="20"/>
      <c r="K31" s="21"/>
    </row>
    <row r="32" spans="1:11">
      <c r="A32" s="16" t="s">
        <v>181</v>
      </c>
      <c r="B32" s="17" t="s">
        <v>108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ht="48.6" customHeight="1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42.6" customHeight="1" spans="1:1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7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30:G30"/>
    <mergeCell ref="J30:K30"/>
    <mergeCell ref="B32:K32"/>
    <mergeCell ref="A33:K33"/>
    <mergeCell ref="A34:K34"/>
    <mergeCell ref="A35:K35"/>
    <mergeCell ref="A10:A11"/>
    <mergeCell ref="A13:A14"/>
    <mergeCell ref="A15:A22"/>
    <mergeCell ref="A23:A26"/>
    <mergeCell ref="A27:A28"/>
    <mergeCell ref="B13:C14"/>
    <mergeCell ref="B23:C24"/>
    <mergeCell ref="B25:C26"/>
    <mergeCell ref="B27:C28"/>
    <mergeCell ref="B15:C17"/>
    <mergeCell ref="B18:C20"/>
    <mergeCell ref="B21:C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A35" sqref="A35:K35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083333333333" customWidth="1"/>
    <col min="7" max="7" width="11.25" customWidth="1"/>
    <col min="8" max="8" width="13.5083333333333" customWidth="1"/>
    <col min="9" max="9" width="12.875" customWidth="1"/>
    <col min="10" max="10" width="6.50833333333333" customWidth="1"/>
    <col min="11" max="11" width="16.5083333333333" customWidth="1"/>
  </cols>
  <sheetData>
    <row r="1" s="1" customFormat="1" ht="56.65" customHeight="1" spans="1:11">
      <c r="A1" s="3" t="s">
        <v>126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127</v>
      </c>
      <c r="B2" s="4" t="s">
        <v>125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128</v>
      </c>
      <c r="B3" s="4" t="s">
        <v>12</v>
      </c>
      <c r="C3" s="4"/>
      <c r="D3" s="4"/>
      <c r="E3" s="4" t="s">
        <v>129</v>
      </c>
      <c r="F3" s="4" t="s">
        <v>12</v>
      </c>
      <c r="G3" s="4"/>
      <c r="H3" s="4"/>
      <c r="I3" s="4"/>
      <c r="J3" s="4"/>
      <c r="K3" s="4"/>
    </row>
    <row r="4" ht="21" customHeight="1" spans="1:11">
      <c r="A4" s="4" t="s">
        <v>113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130</v>
      </c>
      <c r="D5" s="4" t="s">
        <v>16</v>
      </c>
      <c r="E5" s="4"/>
      <c r="F5" s="4" t="s">
        <v>131</v>
      </c>
      <c r="G5" s="4"/>
      <c r="H5" s="4" t="s">
        <v>132</v>
      </c>
      <c r="I5" s="4" t="s">
        <v>19</v>
      </c>
      <c r="J5" s="4"/>
      <c r="K5" s="4" t="s">
        <v>20</v>
      </c>
    </row>
    <row r="6" ht="27" customHeight="1" spans="1:11">
      <c r="A6" s="4" t="s">
        <v>133</v>
      </c>
      <c r="B6" s="4"/>
      <c r="C6" s="4" t="s">
        <v>182</v>
      </c>
      <c r="D6" s="4" t="s">
        <v>182</v>
      </c>
      <c r="E6" s="4"/>
      <c r="F6" s="4" t="s">
        <v>182</v>
      </c>
      <c r="G6" s="4"/>
      <c r="H6" s="4" t="s">
        <v>135</v>
      </c>
      <c r="I6" s="4" t="s">
        <v>136</v>
      </c>
      <c r="J6" s="4"/>
      <c r="K6" s="4" t="s">
        <v>136</v>
      </c>
    </row>
    <row r="7" ht="27" customHeight="1" spans="1:11">
      <c r="A7" s="4" t="s">
        <v>137</v>
      </c>
      <c r="B7" s="4"/>
      <c r="C7" s="4" t="s">
        <v>182</v>
      </c>
      <c r="D7" s="4" t="s">
        <v>182</v>
      </c>
      <c r="E7" s="4"/>
      <c r="F7" s="4" t="s">
        <v>182</v>
      </c>
      <c r="G7" s="4"/>
      <c r="H7" s="4" t="s">
        <v>135</v>
      </c>
      <c r="I7" s="4" t="s">
        <v>138</v>
      </c>
      <c r="J7" s="4"/>
      <c r="K7" s="4" t="s">
        <v>139</v>
      </c>
    </row>
    <row r="8" ht="27" customHeight="1" spans="1:11">
      <c r="A8" s="4" t="s">
        <v>122</v>
      </c>
      <c r="B8" s="4"/>
      <c r="C8" s="4" t="s">
        <v>50</v>
      </c>
      <c r="D8" s="4" t="s">
        <v>50</v>
      </c>
      <c r="E8" s="4"/>
      <c r="F8" s="4" t="s">
        <v>50</v>
      </c>
      <c r="G8" s="4"/>
      <c r="H8" s="4" t="s">
        <v>140</v>
      </c>
      <c r="I8" s="4" t="s">
        <v>138</v>
      </c>
      <c r="J8" s="4"/>
      <c r="K8" s="4" t="s">
        <v>140</v>
      </c>
    </row>
    <row r="9" ht="1.9" hidden="1" customHeight="1" spans="1:12">
      <c r="A9" s="4"/>
      <c r="B9" s="4"/>
      <c r="C9" s="6"/>
      <c r="D9" s="6"/>
      <c r="E9" s="6"/>
      <c r="F9" s="6" t="s">
        <v>183</v>
      </c>
      <c r="G9" s="4"/>
      <c r="H9" s="4"/>
      <c r="I9" s="4"/>
      <c r="J9" s="4"/>
      <c r="K9" s="6"/>
      <c r="L9" s="19"/>
    </row>
    <row r="10" ht="24" customHeight="1" spans="1:11">
      <c r="A10" s="7" t="s">
        <v>141</v>
      </c>
      <c r="B10" s="7" t="s">
        <v>25</v>
      </c>
      <c r="C10" s="7"/>
      <c r="D10" s="7"/>
      <c r="E10" s="7"/>
      <c r="F10" s="7" t="s">
        <v>142</v>
      </c>
      <c r="G10" s="7"/>
      <c r="H10" s="7"/>
      <c r="I10" s="7"/>
      <c r="J10" s="7"/>
      <c r="K10" s="7"/>
    </row>
    <row r="11" ht="98.45" customHeight="1" spans="1:11">
      <c r="A11" s="7"/>
      <c r="B11" s="8" t="s">
        <v>184</v>
      </c>
      <c r="C11" s="8"/>
      <c r="D11" s="8"/>
      <c r="E11" s="8"/>
      <c r="F11" s="8" t="s">
        <v>185</v>
      </c>
      <c r="G11" s="8"/>
      <c r="H11" s="8"/>
      <c r="I11" s="8"/>
      <c r="J11" s="8"/>
      <c r="K11" s="8"/>
    </row>
    <row r="12" ht="24" customHeight="1" spans="1:11">
      <c r="A12" s="9" t="s">
        <v>33</v>
      </c>
      <c r="B12" s="9" t="s">
        <v>34</v>
      </c>
      <c r="C12" s="9"/>
      <c r="D12" s="9" t="s">
        <v>35</v>
      </c>
      <c r="E12" s="9"/>
      <c r="F12" s="9" t="s">
        <v>36</v>
      </c>
      <c r="G12" s="9" t="s">
        <v>37</v>
      </c>
      <c r="H12" s="9" t="s">
        <v>145</v>
      </c>
      <c r="I12" s="9" t="s">
        <v>146</v>
      </c>
      <c r="J12" s="9" t="s">
        <v>147</v>
      </c>
      <c r="K12" s="9"/>
    </row>
    <row r="13" ht="27" customHeight="1" spans="1:11">
      <c r="A13" s="10" t="s">
        <v>148</v>
      </c>
      <c r="B13" s="11" t="s">
        <v>149</v>
      </c>
      <c r="C13" s="11"/>
      <c r="D13" s="12" t="s">
        <v>77</v>
      </c>
      <c r="E13" s="12"/>
      <c r="F13" s="11" t="s">
        <v>186</v>
      </c>
      <c r="G13" s="11" t="s">
        <v>187</v>
      </c>
      <c r="H13" s="11" t="s">
        <v>136</v>
      </c>
      <c r="I13" s="11" t="s">
        <v>136</v>
      </c>
      <c r="J13" s="12" t="s">
        <v>50</v>
      </c>
      <c r="K13" s="12"/>
    </row>
    <row r="14" ht="27" customHeight="1" spans="1:11">
      <c r="A14" s="10" t="s">
        <v>148</v>
      </c>
      <c r="B14" s="11" t="s">
        <v>149</v>
      </c>
      <c r="C14" s="11"/>
      <c r="D14" s="12" t="s">
        <v>188</v>
      </c>
      <c r="E14" s="12"/>
      <c r="F14" s="11" t="s">
        <v>42</v>
      </c>
      <c r="G14" s="11" t="s">
        <v>49</v>
      </c>
      <c r="H14" s="11" t="s">
        <v>136</v>
      </c>
      <c r="I14" s="11" t="s">
        <v>136</v>
      </c>
      <c r="J14" s="12" t="s">
        <v>50</v>
      </c>
      <c r="K14" s="12"/>
    </row>
    <row r="15" ht="27" customHeight="1" spans="1:11">
      <c r="A15" s="10" t="s">
        <v>153</v>
      </c>
      <c r="B15" s="11" t="s">
        <v>154</v>
      </c>
      <c r="C15" s="11"/>
      <c r="D15" s="12" t="s">
        <v>189</v>
      </c>
      <c r="E15" s="12"/>
      <c r="F15" s="11" t="s">
        <v>190</v>
      </c>
      <c r="G15" s="11" t="s">
        <v>191</v>
      </c>
      <c r="H15" s="11" t="s">
        <v>87</v>
      </c>
      <c r="I15" s="11" t="s">
        <v>87</v>
      </c>
      <c r="J15" s="12" t="s">
        <v>50</v>
      </c>
      <c r="K15" s="12"/>
    </row>
    <row r="16" ht="27" customHeight="1" spans="1:11">
      <c r="A16" s="10" t="s">
        <v>153</v>
      </c>
      <c r="B16" s="11" t="s">
        <v>154</v>
      </c>
      <c r="C16" s="11"/>
      <c r="D16" s="12" t="s">
        <v>192</v>
      </c>
      <c r="E16" s="12"/>
      <c r="F16" s="11" t="s">
        <v>193</v>
      </c>
      <c r="G16" s="11" t="s">
        <v>194</v>
      </c>
      <c r="H16" s="11" t="s">
        <v>87</v>
      </c>
      <c r="I16" s="11" t="s">
        <v>87</v>
      </c>
      <c r="J16" s="12" t="s">
        <v>50</v>
      </c>
      <c r="K16" s="12"/>
    </row>
    <row r="17" ht="48" customHeight="1" spans="1:11">
      <c r="A17" s="10" t="s">
        <v>153</v>
      </c>
      <c r="B17" s="11" t="s">
        <v>154</v>
      </c>
      <c r="C17" s="11"/>
      <c r="D17" s="12" t="s">
        <v>195</v>
      </c>
      <c r="E17" s="12"/>
      <c r="F17" s="11" t="s">
        <v>196</v>
      </c>
      <c r="G17" s="11" t="s">
        <v>197</v>
      </c>
      <c r="H17" s="11" t="s">
        <v>87</v>
      </c>
      <c r="I17" s="11" t="s">
        <v>95</v>
      </c>
      <c r="J17" s="12" t="s">
        <v>198</v>
      </c>
      <c r="K17" s="12"/>
    </row>
    <row r="18" ht="27" customHeight="1" spans="1:11">
      <c r="A18" s="10" t="s">
        <v>153</v>
      </c>
      <c r="B18" s="11" t="s">
        <v>159</v>
      </c>
      <c r="C18" s="11"/>
      <c r="D18" s="12" t="s">
        <v>199</v>
      </c>
      <c r="E18" s="12"/>
      <c r="F18" s="11" t="s">
        <v>42</v>
      </c>
      <c r="G18" s="11" t="s">
        <v>49</v>
      </c>
      <c r="H18" s="11" t="s">
        <v>87</v>
      </c>
      <c r="I18" s="11" t="s">
        <v>87</v>
      </c>
      <c r="J18" s="12" t="s">
        <v>50</v>
      </c>
      <c r="K18" s="12"/>
    </row>
    <row r="19" ht="27" customHeight="1" spans="1:11">
      <c r="A19" s="10" t="s">
        <v>153</v>
      </c>
      <c r="B19" s="11" t="s">
        <v>159</v>
      </c>
      <c r="C19" s="11"/>
      <c r="D19" s="12" t="s">
        <v>200</v>
      </c>
      <c r="E19" s="12"/>
      <c r="F19" s="11" t="s">
        <v>201</v>
      </c>
      <c r="G19" s="11" t="s">
        <v>49</v>
      </c>
      <c r="H19" s="11" t="s">
        <v>87</v>
      </c>
      <c r="I19" s="11" t="s">
        <v>87</v>
      </c>
      <c r="J19" s="12" t="s">
        <v>50</v>
      </c>
      <c r="K19" s="12"/>
    </row>
    <row r="20" ht="27" customHeight="1" spans="1:11">
      <c r="A20" s="10" t="s">
        <v>153</v>
      </c>
      <c r="B20" s="11" t="s">
        <v>159</v>
      </c>
      <c r="C20" s="11"/>
      <c r="D20" s="12" t="s">
        <v>202</v>
      </c>
      <c r="E20" s="12"/>
      <c r="F20" s="11" t="s">
        <v>42</v>
      </c>
      <c r="G20" s="11" t="s">
        <v>49</v>
      </c>
      <c r="H20" s="11" t="s">
        <v>87</v>
      </c>
      <c r="I20" s="11" t="s">
        <v>87</v>
      </c>
      <c r="J20" s="12" t="s">
        <v>50</v>
      </c>
      <c r="K20" s="12"/>
    </row>
    <row r="21" ht="27" customHeight="1" spans="1:11">
      <c r="A21" s="10" t="s">
        <v>153</v>
      </c>
      <c r="B21" s="11" t="s">
        <v>162</v>
      </c>
      <c r="C21" s="11"/>
      <c r="D21" s="12" t="s">
        <v>203</v>
      </c>
      <c r="E21" s="12"/>
      <c r="F21" s="11" t="s">
        <v>201</v>
      </c>
      <c r="G21" s="11" t="s">
        <v>49</v>
      </c>
      <c r="H21" s="11" t="s">
        <v>87</v>
      </c>
      <c r="I21" s="11" t="s">
        <v>87</v>
      </c>
      <c r="J21" s="12" t="s">
        <v>50</v>
      </c>
      <c r="K21" s="12"/>
    </row>
    <row r="22" ht="27" customHeight="1" spans="1:11">
      <c r="A22" s="10" t="s">
        <v>153</v>
      </c>
      <c r="B22" s="11" t="s">
        <v>162</v>
      </c>
      <c r="C22" s="11"/>
      <c r="D22" s="12" t="s">
        <v>204</v>
      </c>
      <c r="E22" s="12"/>
      <c r="F22" s="11" t="s">
        <v>42</v>
      </c>
      <c r="G22" s="11" t="s">
        <v>49</v>
      </c>
      <c r="H22" s="11" t="s">
        <v>87</v>
      </c>
      <c r="I22" s="11" t="s">
        <v>87</v>
      </c>
      <c r="J22" s="12" t="s">
        <v>50</v>
      </c>
      <c r="K22" s="12"/>
    </row>
    <row r="23" ht="27" customHeight="1" spans="1:11">
      <c r="A23" s="10" t="s">
        <v>166</v>
      </c>
      <c r="B23" s="11" t="s">
        <v>167</v>
      </c>
      <c r="C23" s="11"/>
      <c r="D23" s="12" t="s">
        <v>205</v>
      </c>
      <c r="E23" s="12"/>
      <c r="F23" s="11" t="s">
        <v>57</v>
      </c>
      <c r="G23" s="11" t="s">
        <v>49</v>
      </c>
      <c r="H23" s="11" t="s">
        <v>87</v>
      </c>
      <c r="I23" s="11" t="s">
        <v>87</v>
      </c>
      <c r="J23" s="12" t="s">
        <v>50</v>
      </c>
      <c r="K23" s="12"/>
    </row>
    <row r="24" ht="27" customHeight="1" spans="1:11">
      <c r="A24" s="10" t="s">
        <v>166</v>
      </c>
      <c r="B24" s="11" t="s">
        <v>167</v>
      </c>
      <c r="C24" s="11"/>
      <c r="D24" s="12" t="s">
        <v>56</v>
      </c>
      <c r="E24" s="12"/>
      <c r="F24" s="11" t="s">
        <v>57</v>
      </c>
      <c r="G24" s="11" t="s">
        <v>49</v>
      </c>
      <c r="H24" s="11" t="s">
        <v>87</v>
      </c>
      <c r="I24" s="11" t="s">
        <v>87</v>
      </c>
      <c r="J24" s="12" t="s">
        <v>50</v>
      </c>
      <c r="K24" s="12"/>
    </row>
    <row r="25" ht="27" customHeight="1" spans="1:11">
      <c r="A25" s="10" t="s">
        <v>166</v>
      </c>
      <c r="B25" s="11" t="s">
        <v>169</v>
      </c>
      <c r="C25" s="11"/>
      <c r="D25" s="12" t="s">
        <v>206</v>
      </c>
      <c r="E25" s="12"/>
      <c r="F25" s="11" t="s">
        <v>42</v>
      </c>
      <c r="G25" s="11" t="s">
        <v>49</v>
      </c>
      <c r="H25" s="11" t="s">
        <v>87</v>
      </c>
      <c r="I25" s="11" t="s">
        <v>87</v>
      </c>
      <c r="J25" s="12" t="s">
        <v>50</v>
      </c>
      <c r="K25" s="12"/>
    </row>
    <row r="26" ht="27" customHeight="1" spans="1:11">
      <c r="A26" s="10" t="s">
        <v>166</v>
      </c>
      <c r="B26" s="11" t="s">
        <v>169</v>
      </c>
      <c r="C26" s="11"/>
      <c r="D26" s="12" t="s">
        <v>207</v>
      </c>
      <c r="E26" s="12"/>
      <c r="F26" s="11" t="s">
        <v>107</v>
      </c>
      <c r="G26" s="11" t="s">
        <v>49</v>
      </c>
      <c r="H26" s="11" t="s">
        <v>87</v>
      </c>
      <c r="I26" s="11" t="s">
        <v>87</v>
      </c>
      <c r="J26" s="12" t="s">
        <v>50</v>
      </c>
      <c r="K26" s="12"/>
    </row>
    <row r="27" ht="27" customHeight="1" spans="1:11">
      <c r="A27" s="10" t="s">
        <v>172</v>
      </c>
      <c r="B27" s="11" t="s">
        <v>173</v>
      </c>
      <c r="C27" s="11"/>
      <c r="D27" s="12" t="s">
        <v>174</v>
      </c>
      <c r="E27" s="12"/>
      <c r="F27" s="11" t="s">
        <v>175</v>
      </c>
      <c r="G27" s="11" t="s">
        <v>49</v>
      </c>
      <c r="H27" s="11" t="s">
        <v>87</v>
      </c>
      <c r="I27" s="11" t="s">
        <v>87</v>
      </c>
      <c r="J27" s="12" t="s">
        <v>50</v>
      </c>
      <c r="K27" s="12"/>
    </row>
    <row r="28" ht="27" customHeight="1" spans="1:11">
      <c r="A28" s="10" t="s">
        <v>172</v>
      </c>
      <c r="B28" s="11" t="s">
        <v>173</v>
      </c>
      <c r="C28" s="11"/>
      <c r="D28" s="12" t="s">
        <v>208</v>
      </c>
      <c r="E28" s="12"/>
      <c r="F28" s="11" t="s">
        <v>175</v>
      </c>
      <c r="G28" s="11" t="s">
        <v>49</v>
      </c>
      <c r="H28" s="11" t="s">
        <v>87</v>
      </c>
      <c r="I28" s="11" t="s">
        <v>87</v>
      </c>
      <c r="J28" s="12" t="s">
        <v>50</v>
      </c>
      <c r="K28" s="12"/>
    </row>
    <row r="29" ht="12" hidden="1" customHeight="1" spans="1:11">
      <c r="A29" s="11"/>
      <c r="B29" s="11"/>
      <c r="C29" s="11"/>
      <c r="D29" s="12"/>
      <c r="E29" s="11"/>
      <c r="F29" s="11"/>
      <c r="G29" s="11"/>
      <c r="H29" s="11"/>
      <c r="I29" s="11"/>
      <c r="J29" s="11"/>
      <c r="K29" s="12"/>
    </row>
    <row r="30" ht="21" customHeight="1" spans="1:11">
      <c r="A30" s="13" t="s">
        <v>177</v>
      </c>
      <c r="B30" s="13"/>
      <c r="C30" s="13"/>
      <c r="D30" s="13"/>
      <c r="E30" s="13"/>
      <c r="F30" s="13"/>
      <c r="G30" s="13"/>
      <c r="H30" s="14" t="s">
        <v>178</v>
      </c>
      <c r="I30" s="10" t="s">
        <v>209</v>
      </c>
      <c r="J30" s="10" t="s">
        <v>180</v>
      </c>
      <c r="K30" s="10"/>
    </row>
    <row r="31" ht="17.45" hidden="1" customHeight="1" spans="1:11">
      <c r="A31" s="13"/>
      <c r="B31" s="13"/>
      <c r="C31" s="13"/>
      <c r="D31" s="13"/>
      <c r="E31" s="13"/>
      <c r="F31" s="13"/>
      <c r="G31" s="15"/>
      <c r="H31" s="15"/>
      <c r="I31" s="20"/>
      <c r="J31" s="20"/>
      <c r="K31" s="21"/>
    </row>
    <row r="32" spans="1:11">
      <c r="A32" s="16" t="s">
        <v>181</v>
      </c>
      <c r="B32" s="17" t="s">
        <v>108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ht="48.6" customHeight="1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42.6" customHeight="1" spans="1:1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7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30:G30"/>
    <mergeCell ref="J30:K30"/>
    <mergeCell ref="B32:K32"/>
    <mergeCell ref="A33:K33"/>
    <mergeCell ref="A34:K34"/>
    <mergeCell ref="A35:K35"/>
    <mergeCell ref="A10:A11"/>
    <mergeCell ref="A13:A14"/>
    <mergeCell ref="A15:A22"/>
    <mergeCell ref="A23:A26"/>
    <mergeCell ref="A27:A28"/>
    <mergeCell ref="B13:C14"/>
    <mergeCell ref="B23:C24"/>
    <mergeCell ref="B25:C26"/>
    <mergeCell ref="B27:C28"/>
    <mergeCell ref="B15:C17"/>
    <mergeCell ref="B18:C20"/>
    <mergeCell ref="B21:C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整体支出</vt:lpstr>
      <vt:lpstr>汇总表</vt:lpstr>
      <vt:lpstr>业务费</vt:lpstr>
      <vt:lpstr>法庭运维费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</dc:creator>
  <cp:lastModifiedBy>Lenovo</cp:lastModifiedBy>
  <dcterms:created xsi:type="dcterms:W3CDTF">2023-05-12T11:15:00Z</dcterms:created>
  <dcterms:modified xsi:type="dcterms:W3CDTF">2024-08-22T03:35:34Z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37F7A9B355F24A3F805B18135A1C9755</vt:lpwstr>
  </property>
</Properties>
</file>