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firstSheet="1" activeTab="6"/>
  </bookViews>
  <sheets>
    <sheet name="封面" sheetId="6" r:id="rId1"/>
    <sheet name="目录" sheetId="7" r:id="rId2"/>
    <sheet name="部门整体支出绩效自评表" sheetId="1" r:id="rId3"/>
    <sheet name="部门预算项目支出绩效自评结果汇总表" sheetId="8" r:id="rId4"/>
    <sheet name="法庭运维费" sheetId="2" r:id="rId5"/>
    <sheet name="业务费" sheetId="3" r:id="rId6"/>
    <sheet name="全省法院维修改造费" sheetId="5" r:id="rId7"/>
    <sheet name="中央政法转移支付" sheetId="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<sst xmlns="http://schemas.openxmlformats.org/spreadsheetml/2006/main" count="839" uniqueCount="248">
  <si>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</si>
  <si>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编报部门（单位公章）：会宁县人民法院</t>
  </si>
  <si>
    <t xml:space="preserve">                                 编报日期：2025年2月17日</t>
  </si>
  <si>
    <t xml:space="preserve">                                 联系人及电话：刘娟 17389448628     </t>
  </si>
  <si>
    <t>2024年度省级预算执行情况绩效自评报表目录</t>
  </si>
  <si>
    <t>一、部门自评报告</t>
  </si>
  <si>
    <t>二、部门整体支出自评表</t>
  </si>
  <si>
    <t>三、部门预算项目支出绩效自评结果汇总表</t>
  </si>
  <si>
    <t xml:space="preserve">  1.法庭运维费绩效自评表</t>
  </si>
  <si>
    <t xml:space="preserve">  2.业务费绩效自评表</t>
  </si>
  <si>
    <t xml:space="preserve">  3.全省法院维修改造费绩效自评表</t>
  </si>
  <si>
    <t xml:space="preserve">部门整体支出绩效自评表
</t>
  </si>
  <si>
    <t>(2024年度)</t>
  </si>
  <si>
    <t>部门（单位）名称</t>
  </si>
  <si>
    <t>会宁县人民法院</t>
  </si>
  <si>
    <t>年初预算数</t>
  </si>
  <si>
    <t>全年预算数</t>
  </si>
  <si>
    <t>全年执行数</t>
  </si>
  <si>
    <t>执行率</t>
  </si>
  <si>
    <t>得分</t>
  </si>
  <si>
    <t>未完成原因分析</t>
  </si>
  <si>
    <t>整体支出规模(元)</t>
  </si>
  <si>
    <t>年度资金总额</t>
  </si>
  <si>
    <t>27034800</t>
  </si>
  <si>
    <t>26856909.5</t>
  </si>
  <si>
    <t>26786059.5</t>
  </si>
  <si>
    <t>99.73</t>
  </si>
  <si>
    <t>9.97</t>
  </si>
  <si>
    <t/>
  </si>
  <si>
    <t>(一)基本支出</t>
  </si>
  <si>
    <t>19316059.5</t>
  </si>
  <si>
    <t>99.63</t>
  </si>
  <si>
    <t>9.96</t>
  </si>
  <si>
    <t>1.人员经费</t>
  </si>
  <si>
    <t>18040400</t>
  </si>
  <si>
    <t>16932509.5</t>
  </si>
  <si>
    <t>100</t>
  </si>
  <si>
    <t>10</t>
  </si>
  <si>
    <t>2.公用经费</t>
  </si>
  <si>
    <t>2454400</t>
  </si>
  <si>
    <t>2383550</t>
  </si>
  <si>
    <t>97.11</t>
  </si>
  <si>
    <t>9.71</t>
  </si>
  <si>
    <t>(二)项目支出</t>
  </si>
  <si>
    <t>1.一般性项目</t>
  </si>
  <si>
    <t>2710000</t>
  </si>
  <si>
    <t>3270000</t>
  </si>
  <si>
    <t>2.重点项目</t>
  </si>
  <si>
    <t>预期目标</t>
  </si>
  <si>
    <t>1.坚持稳中求进、守正创新，全力推动审判执行工作再上新台阶，全面完成各项工作任务。   
2.常态化开展集中执行行动，全力以赴维护胜诉人合法权益，让老百姓实实在在感受到执行力度和成效。
3.本年度完成公务用车购置、专用设备购置、办公设备购置等，确保法院本年度受理案件和执行工作顺利完成，及时有效完成各项采购工作，为促进案件审判及法院各项事业运转提供有力保障，化解社会矛盾，维护经济秩序，提高司法公信力。</t>
  </si>
  <si>
    <t>实际完成情况</t>
  </si>
  <si>
    <t>1.坚持党建引领，强化理论武装。强化职责使命担当，始终把党的政治建设摆在突出位置;深化党建品牌，规范支部建设。坚持以党支部建设标准化规范化为抓手，持续深化“1331”法院党建工作品牌。调整优化机关支部结构，更好促进“三会一课”、主题党日等党内组织生活开展。制定每月县法院机关党内组织生活参考计划，督促机关各党支部认真开展“三会一课”、主题党日活动，社区“双报到”工作。
2.完成全年案件审理工作，民商事案件结案率达到90%，刑事案件结案率达到90%，执结率达到90%，一审服判息诉率达到90%，再审审查率控制在5%以下，终本案件合格率达到100%，法定审限内结案率达到95%。
3.完成公务用车购置、专用设备购置、办公设备购置等，确保法院本年度受理案件和执行工作顺利完成，及时有效完成各项采购工作，完成全年案件审理工作,化解社会矛盾，维护经济秩序，提高司法公信力。</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</si>
  <si>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</si>
  <si>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</si>
  <si>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</si>
  <si>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</si>
  <si>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</si>
  <si>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</si>
  <si>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</si>
  <si>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</si>
  <si>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</si>
  <si>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</si>
  <si>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</si>
  <si>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</si>
  <si>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</si>
  <si>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</si>
  <si>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</si>
  <si>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</si>
  <si>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</si>
  <si>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结转结余变动率</t>
  </si>
  <si>
    <t>&lt;=0%</t>
  </si>
  <si>
    <t>财务管理</t>
  </si>
  <si>
    <t>财务管理制度健全性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</si>
  <si>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</si>
  <si>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</si>
  <si>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</si>
  <si>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</si>
  <si>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</si>
  <si>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</si>
  <si>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</si>
  <si>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</si>
  <si>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</si>
  <si>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</si>
  <si>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</si>
  <si>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</si>
  <si>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</si>
  <si>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数量指标-采购设备数量</t>
  </si>
  <si>
    <t>=50台</t>
  </si>
  <si>
    <t>台</t>
  </si>
  <si>
    <t>数量指标-民商事案件结案率</t>
  </si>
  <si>
    <t>&gt;=90%</t>
  </si>
  <si>
    <t>数量指标采购执法执勤车辆（轿车）数量</t>
  </si>
  <si>
    <t>=1辆</t>
  </si>
  <si>
    <t>辆</t>
  </si>
  <si>
    <t>质量指标-审限内结案率</t>
  </si>
  <si>
    <t>&gt;=96%</t>
  </si>
  <si>
    <t>时效指标-执法装备购置及时性</t>
  </si>
  <si>
    <t>及时</t>
  </si>
  <si>
    <t>时效指标-法定审限内结案率</t>
  </si>
  <si>
    <t>数量指标-刑事案件结案率</t>
  </si>
  <si>
    <t>数量指标-执行案件结案率</t>
  </si>
  <si>
    <t>成本指标-成本控制情况</t>
  </si>
  <si>
    <t>在预算范围之内</t>
  </si>
  <si>
    <t>部门效果目标</t>
  </si>
  <si>
    <t xml:space="preserve">	执行标的到位率</t>
  </si>
  <si>
    <t>&gt;=20%</t>
  </si>
  <si>
    <t>案件调撤率</t>
  </si>
  <si>
    <t>&gt;=50%</t>
  </si>
  <si>
    <t>信访案件办结率</t>
  </si>
  <si>
    <t>&gt;=100%</t>
  </si>
  <si>
    <t>社会影响</t>
  </si>
  <si>
    <t xml:space="preserve">	单位获奖情况</t>
  </si>
  <si>
    <t>有</t>
  </si>
  <si>
    <t>项</t>
  </si>
  <si>
    <t>单位违纪违法情况</t>
  </si>
  <si>
    <t>无</t>
  </si>
  <si>
    <t>服务对象满意度</t>
  </si>
  <si>
    <t>社会公众满意度</t>
  </si>
  <si>
    <t>&gt;=95%</t>
  </si>
  <si>
    <t>能力建设</t>
  </si>
  <si>
    <t>长效管理</t>
  </si>
  <si>
    <t xml:space="preserve">	中期规划建设完备程度</t>
  </si>
  <si>
    <t>完备</t>
  </si>
  <si>
    <t>人力资源建设</t>
  </si>
  <si>
    <t>人员培训完备情况</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</si>
  <si>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</si>
  <si>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</si>
  <si>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</si>
  <si>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</si>
  <si>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</si>
  <si>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</si>
  <si>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</si>
  <si>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</si>
  <si>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</si>
  <si>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</si>
  <si>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</si>
  <si>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</si>
  <si>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</si>
  <si>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</si>
  <si>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</si>
  <si>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</si>
  <si>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</si>
  <si>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</si>
  <si>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法庭运维费</t>
  </si>
  <si>
    <t>甘肃省高级人民法院</t>
  </si>
  <si>
    <t>业务费</t>
  </si>
  <si>
    <t>全省法院维修改造费</t>
  </si>
  <si>
    <t>合计</t>
  </si>
  <si>
    <t>--</t>
  </si>
  <si>
    <t>项目支出绩效自评表</t>
  </si>
  <si>
    <t>实施单位</t>
  </si>
  <si>
    <t>执行率(%)</t>
  </si>
  <si>
    <t>年度资金总额：</t>
  </si>
  <si>
    <t>710000</t>
  </si>
  <si>
    <t>其中：财政拨款</t>
  </si>
  <si>
    <t>0</t>
  </si>
  <si>
    <t>年度总体目标</t>
  </si>
  <si>
    <t>保障案件审判工作能够顺利开展，工作环境得到优化改善，后勤保障能力得到提升，确保2024年度我院机关审判场地的安全以及法庭工作的正常运行。</t>
  </si>
  <si>
    <t>年度指标</t>
  </si>
  <si>
    <t>绩效目标</t>
  </si>
  <si>
    <t>成本指标</t>
  </si>
  <si>
    <t>经济成本指标</t>
  </si>
  <si>
    <t xml:space="preserve">	成本控制情况</t>
  </si>
  <si>
    <t>产出指标</t>
  </si>
  <si>
    <t>数量指标</t>
  </si>
  <si>
    <t>保障法庭个数</t>
  </si>
  <si>
    <t>=6个</t>
  </si>
  <si>
    <t>个</t>
  </si>
  <si>
    <t>设备设施维护工作完成率</t>
  </si>
  <si>
    <t>100%</t>
  </si>
  <si>
    <t>水电服务保障工作完成率</t>
  </si>
  <si>
    <t>质量指标</t>
  </si>
  <si>
    <t>设备设施维护工作完成合格率</t>
  </si>
  <si>
    <t>水电运行通畅率</t>
  </si>
  <si>
    <t>时效指标</t>
  </si>
  <si>
    <t xml:space="preserve">	水电服务保障工作及时性</t>
  </si>
  <si>
    <t>效益指标</t>
  </si>
  <si>
    <t>社会效益指标</t>
  </si>
  <si>
    <t xml:space="preserve">	有效保障审判服务</t>
  </si>
  <si>
    <t>有效保障</t>
  </si>
  <si>
    <t>提高法院办案工作效率</t>
  </si>
  <si>
    <t>明显提高</t>
  </si>
  <si>
    <t>满意度指标</t>
  </si>
  <si>
    <t>服务对象满意度指标</t>
  </si>
  <si>
    <t>&gt;=98%</t>
  </si>
  <si>
    <t>全省法院业务费</t>
  </si>
  <si>
    <t>2000000</t>
  </si>
  <si>
    <t>2350000</t>
  </si>
  <si>
    <t>完成全年案件审理工作，民商事案件结案率达到90%，刑事案件结案率达到90%，执结率达到90%，一审服判息诉率达到90%，再审审查率控制在5%以下，终本案件合格率达到100%，法定审限内结案率达到95%。</t>
  </si>
  <si>
    <t>完成全年案件审理工作，民商事案件结案率达到98.26%，刑事案件结案率达到96.55%，执结率达到95.47%，一审服判息诉率达到90.87%，再审审查率控制在5%以下，终本案件合格率达到100%，法定审限内结案率达到98.64%</t>
  </si>
  <si>
    <t>成本控制情况</t>
  </si>
  <si>
    <t>成本控制在预算范围之内</t>
  </si>
  <si>
    <t>民商事案件结案率</t>
  </si>
  <si>
    <t>实际执结率（%）</t>
  </si>
  <si>
    <t>刑事案件结案率</t>
  </si>
  <si>
    <t>一审服判息诉率</t>
  </si>
  <si>
    <t>再审审查率</t>
  </si>
  <si>
    <t>&lt;=5%</t>
  </si>
  <si>
    <t>终本案件合格率</t>
  </si>
  <si>
    <t>法定审限内结案率</t>
  </si>
  <si>
    <t>&gt;=96</t>
  </si>
  <si>
    <t>经济效益指标</t>
  </si>
  <si>
    <t>执行标的到位率</t>
  </si>
  <si>
    <t>&gt;=25%</t>
  </si>
  <si>
    <t>民商事案件调撤率</t>
  </si>
  <si>
    <t>法院工作人员满意度</t>
  </si>
  <si>
    <t>服务对象满意度（%）</t>
  </si>
  <si>
    <t>郭城驿法庭维修改造项目资金可以解决该法庭而部分墙面脱落、开裂；外墙保温层局部破损严重，冬季取暖效果差；法庭外墙墙面涂料大面积破损、脱落、开裂等问题。</t>
  </si>
  <si>
    <t>完成郭城驿法庭的维修改造，对外墙墙面涂料大面积破损、脱落、开裂等问题进行维修，维修改造工作完成率100%。</t>
  </si>
  <si>
    <t>维修改造工作完成率</t>
  </si>
  <si>
    <t>完成质量效果</t>
  </si>
  <si>
    <t>优</t>
  </si>
  <si>
    <t>资金到位及时性</t>
  </si>
  <si>
    <t>提升审判环境</t>
  </si>
  <si>
    <t>有效保障审判服务</t>
  </si>
  <si>
    <t>社会公众满意度（%）</t>
  </si>
  <si>
    <t>法庭工作人员满意度（%）</t>
  </si>
  <si>
    <t>中央政法转移支付资金</t>
  </si>
  <si>
    <t>3830000</t>
  </si>
  <si>
    <t>4200000</t>
  </si>
  <si>
    <t>2024年，我院主要完成公务用车购置、专用设备购置、办公设备购置等，确保法院本年度受理案件和执行工作顺利完成，及时有效完成各项采购工作，为促进案件审判及法院各项事业运转提供有力保障，化解社会矛盾，维护经济秩序，提高司法公信力。</t>
  </si>
  <si>
    <t>2024年，完成公务用车购置、专用设备购置、办公设备购置等，确保法院本年度受理案件和执行工作顺利完成，及时有效完成各项采购工作，完成全年案件审理工作,化解社会矛盾，维护经济秩序，提高司法公信力。</t>
  </si>
  <si>
    <t>控制在预算范围之内</t>
  </si>
  <si>
    <t>社会成本指标</t>
  </si>
  <si>
    <t>成本预算是否控制在预算范围之类</t>
  </si>
  <si>
    <t>生态成本指标</t>
  </si>
  <si>
    <t>成本是否控制在预算范围之类</t>
  </si>
  <si>
    <t xml:space="preserve"> 执法用车购置数（辆）</t>
  </si>
  <si>
    <t>培训次数（次）</t>
  </si>
  <si>
    <t>&gt;=5次</t>
  </si>
  <si>
    <t>次</t>
  </si>
  <si>
    <t>偏差原因：因指标设置偏低，导致实际完成值大于100%，达到反向扣分。改进措施：结合上年实际情况合理设置年初目标值。</t>
  </si>
  <si>
    <t>设备购置数量</t>
  </si>
  <si>
    <t>=54台（套）</t>
  </si>
  <si>
    <t>台（套）</t>
  </si>
  <si>
    <t>执行案件结案率</t>
  </si>
  <si>
    <t>&gt;=86%</t>
  </si>
  <si>
    <t>购置车辆质量验收合格率</t>
  </si>
  <si>
    <t>购置设备质量验收合格率</t>
  </si>
  <si>
    <t>设备采购完成及时性</t>
  </si>
  <si>
    <t>审限内结案率（%）</t>
  </si>
  <si>
    <t>&gt;=30%</t>
  </si>
  <si>
    <t>民商事案件调解撤诉率</t>
  </si>
  <si>
    <t>&gt;=15%</t>
  </si>
  <si>
    <t>生态效益指标</t>
  </si>
  <si>
    <t>生态效益明显</t>
  </si>
  <si>
    <t>效果明显</t>
  </si>
  <si>
    <t xml:space="preserve">服务对象满意度（%）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</si>
</sst>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22"/>
      <color theme="1"/>
      <name val="宋体"/>
      <charset val="134"/>
      <scheme val="minor"/>
    </font>
    <font>
      <sz val="9"/>
      <color theme="1"/>
      <name val="宋体"/>
      <charset val="134"/>
      <scheme val="minor"/>
    </font>
    <font>
      <sz val="10"/>
      <color indexed="8"/>
      <name val="宋体"/>
      <charset val="134"/>
    </font>
    <font>
      <sz val="11"/>
      <color theme="1"/>
      <name val="宋体"/>
      <charset val="134"/>
    </font>
    <font>
      <sz val="11"/>
      <color indexed="8"/>
      <name val="宋体"/>
      <charset val="134"/>
    </font>
    <font>
      <sz val="11"/>
      <name val="宋体"/>
      <charset val="134"/>
    </font>
    <font>
      <sz val="10"/>
      <color indexed="63"/>
      <name val="宋体"/>
      <charset val="134"/>
    </font>
    <font>
      <sz val="11"/>
      <color theme="1"/>
      <name val="黑体"/>
      <charset val="134"/>
    </font>
    <font>
      <b/>
      <sz val="20"/>
      <color theme="1"/>
      <name val="宋体"/>
      <charset val="134"/>
      <scheme val="minor"/>
    </font>
    <font>
      <b/>
      <sz val="10.5"/>
      <color theme="1"/>
      <name val="宋体"/>
      <charset val="134"/>
      <scheme val="minor"/>
    </font>
    <font>
      <sz val="12"/>
      <color theme="1"/>
      <name val="宋体"/>
      <charset val="134"/>
      <scheme val="minor"/>
    </font>
    <font>
      <sz val="12"/>
      <color theme="1"/>
      <name val="宋体"/>
      <charset val="134"/>
    </font>
    <font>
      <sz val="10.5"/>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5" borderId="16" applyNumberFormat="0" applyAlignment="0" applyProtection="0">
      <alignment vertical="center"/>
    </xf>
    <xf numFmtId="0" fontId="33" fillId="6" borderId="17" applyNumberFormat="0" applyAlignment="0" applyProtection="0">
      <alignment vertical="center"/>
    </xf>
    <xf numFmtId="0" fontId="34" fillId="6" borderId="16" applyNumberFormat="0" applyAlignment="0" applyProtection="0">
      <alignment vertical="center"/>
    </xf>
    <xf numFmtId="0" fontId="35" fillId="7"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cellStyleXfs>
  <cellXfs count="133">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textRotation="255"/>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9" fontId="0" fillId="2" borderId="1" xfId="0" applyNumberFormat="1" applyFill="1" applyBorder="1" applyAlignment="1">
      <alignment horizontal="center" vertical="center"/>
    </xf>
    <xf numFmtId="9" fontId="0" fillId="2" borderId="1" xfId="0" applyNumberFormat="1" applyFill="1" applyBorder="1" applyAlignment="1">
      <alignment horizontal="center" vertical="center" wrapText="1"/>
    </xf>
    <xf numFmtId="9" fontId="0" fillId="2" borderId="1" xfId="0" applyNumberFormat="1" applyFont="1" applyFill="1" applyBorder="1" applyAlignment="1">
      <alignment horizontal="center" vertical="center" wrapText="1"/>
    </xf>
    <xf numFmtId="0" fontId="0" fillId="2" borderId="1" xfId="0" applyFill="1" applyBorder="1" applyAlignme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2" xfId="0" applyBorder="1" applyAlignment="1">
      <alignment horizontal="center" vertical="center" wrapText="1"/>
    </xf>
    <xf numFmtId="0" fontId="0" fillId="0" borderId="3" xfId="0" applyBorder="1" applyAlignment="1">
      <alignment horizontal="center" vertical="center" wrapText="1"/>
    </xf>
    <xf numFmtId="9" fontId="0" fillId="0" borderId="1" xfId="0" applyNumberFormat="1" applyBorder="1" applyAlignment="1">
      <alignment horizontal="center" vertical="center"/>
    </xf>
    <xf numFmtId="0" fontId="4" fillId="0" borderId="1" xfId="0" applyFont="1" applyBorder="1" applyAlignment="1">
      <alignment vertical="center"/>
    </xf>
    <xf numFmtId="0" fontId="0" fillId="0" borderId="0" xfId="0" applyAlignment="1">
      <alignment vertical="center" wrapText="1"/>
    </xf>
    <xf numFmtId="0" fontId="0" fillId="0" borderId="1" xfId="0" applyBorder="1" applyAlignment="1">
      <alignment horizontal="center" vertical="center" textRotation="255"/>
    </xf>
    <xf numFmtId="49" fontId="0" fillId="0" borderId="1" xfId="0" applyNumberFormat="1" applyBorder="1" applyAlignment="1">
      <alignment horizontal="center" vertical="center" wrapText="1"/>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wrapText="1"/>
    </xf>
    <xf numFmtId="0" fontId="7" fillId="3" borderId="1" xfId="0" applyFont="1" applyFill="1" applyBorder="1" applyAlignment="1">
      <alignment horizontal="center" vertical="center" wrapText="1"/>
    </xf>
    <xf numFmtId="0" fontId="8" fillId="2" borderId="0" xfId="0" applyFont="1" applyFill="1" applyAlignment="1">
      <alignment horizontal="center" vertical="center"/>
    </xf>
    <xf numFmtId="0" fontId="0" fillId="2" borderId="0" xfId="0" applyFill="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9" fontId="11" fillId="2" borderId="1" xfId="0" applyNumberFormat="1" applyFont="1" applyFill="1" applyBorder="1" applyAlignment="1">
      <alignment horizontal="center" vertical="center"/>
    </xf>
    <xf numFmtId="0" fontId="11" fillId="2" borderId="1" xfId="0" applyFont="1" applyFill="1" applyBorder="1">
      <alignment vertical="center"/>
    </xf>
    <xf numFmtId="49" fontId="11" fillId="2" borderId="1" xfId="0" applyNumberFormat="1" applyFont="1" applyFill="1" applyBorder="1" applyAlignment="1">
      <alignment horizontal="center" vertical="center"/>
    </xf>
    <xf numFmtId="9" fontId="13"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13" fillId="2" borderId="1" xfId="0" applyFont="1" applyFill="1" applyBorder="1">
      <alignment vertical="center"/>
    </xf>
    <xf numFmtId="0" fontId="14" fillId="2" borderId="0" xfId="0" applyFont="1" applyFill="1" applyBorder="1" applyAlignment="1">
      <alignment horizontal="left" vertical="top"/>
    </xf>
    <xf numFmtId="0" fontId="14" fillId="0" borderId="0" xfId="0" applyFont="1" applyFill="1" applyBorder="1" applyAlignment="1">
      <alignment horizontal="left" vertical="top"/>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6" fillId="0" borderId="1" xfId="0" applyFont="1" applyFill="1" applyBorder="1" applyAlignment="1">
      <alignment horizontal="center" vertical="center" wrapText="1"/>
    </xf>
    <xf numFmtId="0" fontId="17" fillId="0" borderId="2" xfId="0" applyFont="1" applyFill="1" applyBorder="1" applyAlignment="1">
      <alignment horizontal="center" wrapText="1"/>
    </xf>
    <xf numFmtId="0" fontId="17" fillId="0" borderId="4" xfId="0" applyFont="1" applyFill="1" applyBorder="1" applyAlignment="1">
      <alignment horizontal="center" wrapText="1"/>
    </xf>
    <xf numFmtId="0" fontId="18" fillId="0" borderId="1" xfId="0" applyFont="1" applyFill="1" applyBorder="1" applyAlignment="1">
      <alignment horizont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19" fillId="0" borderId="0" xfId="0" applyFont="1" applyFill="1" applyBorder="1" applyAlignment="1">
      <alignment horizontal="left" vertical="top" wrapText="1" indent="3"/>
    </xf>
    <xf numFmtId="0" fontId="17" fillId="0" borderId="3" xfId="0" applyFont="1" applyFill="1" applyBorder="1" applyAlignment="1">
      <alignment horizontal="center" wrapText="1"/>
    </xf>
    <xf numFmtId="0" fontId="18" fillId="0" borderId="1"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2"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17" fillId="0" borderId="1" xfId="0" applyNumberFormat="1" applyFont="1" applyFill="1" applyBorder="1" applyAlignment="1">
      <alignment horizontal="center" vertical="center" shrinkToFit="1"/>
    </xf>
    <xf numFmtId="0" fontId="18" fillId="0" borderId="2" xfId="0" applyFont="1" applyFill="1" applyBorder="1" applyAlignment="1">
      <alignment horizontal="center" wrapText="1"/>
    </xf>
    <xf numFmtId="0" fontId="18" fillId="0" borderId="3" xfId="0" applyFont="1" applyFill="1" applyBorder="1" applyAlignment="1">
      <alignment horizontal="center" wrapText="1"/>
    </xf>
    <xf numFmtId="0" fontId="16" fillId="0" borderId="3" xfId="0" applyFont="1" applyFill="1" applyBorder="1" applyAlignment="1">
      <alignment horizontal="left" vertical="top" wrapText="1"/>
    </xf>
    <xf numFmtId="0" fontId="11" fillId="0" borderId="0" xfId="0" applyFont="1">
      <alignment vertical="center"/>
    </xf>
    <xf numFmtId="0" fontId="0" fillId="0" borderId="0" xfId="0" applyBorder="1">
      <alignment vertical="center"/>
    </xf>
    <xf numFmtId="0" fontId="9" fillId="0" borderId="0" xfId="0" applyFont="1" applyBorder="1" applyAlignment="1">
      <alignment horizontal="center" vertical="center"/>
    </xf>
    <xf numFmtId="0" fontId="20" fillId="0" borderId="0" xfId="0" applyFont="1" applyBorder="1">
      <alignment vertical="center"/>
    </xf>
    <xf numFmtId="0" fontId="20" fillId="0" borderId="0" xfId="0" applyFont="1" applyFill="1" applyBorder="1">
      <alignment vertical="center"/>
    </xf>
    <xf numFmtId="0" fontId="11" fillId="0" borderId="0" xfId="0" applyFont="1" applyFill="1" applyBorder="1" applyAlignment="1">
      <alignment horizontal="left" vertical="center"/>
    </xf>
    <xf numFmtId="0" fontId="0" fillId="0" borderId="0" xfId="0" applyFill="1">
      <alignment vertical="center"/>
    </xf>
    <xf numFmtId="0" fontId="0" fillId="0" borderId="0" xfId="0" applyFont="1" applyFill="1">
      <alignment vertical="center"/>
    </xf>
    <xf numFmtId="0" fontId="21" fillId="0" borderId="0" xfId="0" applyFont="1" applyAlignment="1">
      <alignment horizontal="center" vertical="center" wrapText="1"/>
    </xf>
    <xf numFmtId="0" fontId="0" fillId="0" borderId="0" xfId="0" applyAlignment="1">
      <alignment vertical="center"/>
    </xf>
    <xf numFmtId="0" fontId="2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Fill="1" applyAlignment="1">
      <alignment horizontal="left" vertical="center" wrapText="1"/>
    </xf>
    <xf numFmtId="0" fontId="0" fillId="0" borderId="0" xfId="0" applyFill="1" applyAlignment="1">
      <alignment vertical="center"/>
    </xf>
    <xf numFmtId="0" fontId="2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1/sharedlinks" Target="sharedlinks.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4" sqref="A4"/>
    </sheetView>
  </sheetViews>
  <sheetFormatPr defaultColWidth="9" defaultRowHeight="14.4"/>
  <cols>
    <col min="1" max="1" width="181.37037037037" customWidth="1"/>
  </cols>
  <sheetData>
    <row r="1" ht="149.25" customHeight="1" spans="1:11">
      <c r="A1" s="124" t="s">
        <v>0</v>
      </c>
      <c r="B1" s="125"/>
      <c r="C1" s="125"/>
      <c r="D1" s="125"/>
      <c r="E1" s="125"/>
      <c r="F1" s="125"/>
      <c r="G1" s="125"/>
      <c r="H1" s="125"/>
      <c r="I1" s="125"/>
      <c r="J1" s="125"/>
      <c r="K1" s="125"/>
    </row>
    <row r="2" ht="51" customHeight="1" spans="1:11">
      <c r="A2" s="126"/>
      <c r="B2" s="125"/>
      <c r="C2" s="125"/>
      <c r="D2" s="125"/>
      <c r="E2" s="125"/>
      <c r="F2" s="125"/>
      <c r="G2" s="125"/>
      <c r="H2" s="125"/>
      <c r="I2" s="125"/>
      <c r="J2" s="125"/>
      <c r="K2" s="125"/>
    </row>
    <row r="3" ht="51" customHeight="1" spans="1:11">
      <c r="A3" s="126"/>
      <c r="B3" s="125"/>
      <c r="C3" s="125"/>
      <c r="D3" s="125"/>
      <c r="E3" s="125"/>
      <c r="F3" s="125"/>
      <c r="G3" s="125"/>
      <c r="H3" s="125"/>
      <c r="I3" s="125"/>
      <c r="J3" s="125"/>
      <c r="K3" s="125"/>
    </row>
    <row r="4" ht="51" customHeight="1" spans="1:11">
      <c r="A4" s="127" t="s">
        <v>1</v>
      </c>
      <c r="B4" s="125"/>
      <c r="C4" s="125"/>
      <c r="D4" s="125"/>
      <c r="E4" s="125"/>
      <c r="F4" s="125"/>
      <c r="G4" s="125"/>
      <c r="H4" s="125"/>
      <c r="I4" s="125"/>
      <c r="J4" s="125"/>
      <c r="K4" s="125"/>
    </row>
    <row r="5" s="122" customFormat="1" ht="51" customHeight="1" spans="1:11">
      <c r="A5" s="128" t="s">
        <v>2</v>
      </c>
      <c r="B5" s="129"/>
      <c r="C5" s="129"/>
      <c r="D5" s="129"/>
      <c r="E5" s="129"/>
      <c r="F5" s="129"/>
      <c r="G5" s="129"/>
      <c r="H5" s="129"/>
      <c r="I5" s="129"/>
      <c r="J5" s="129"/>
      <c r="K5" s="129"/>
    </row>
    <row r="6" s="123" customFormat="1" ht="51" customHeight="1" spans="1:11">
      <c r="A6" s="130" t="s">
        <v>3</v>
      </c>
      <c r="B6" s="131"/>
      <c r="C6" s="131"/>
      <c r="D6" s="131"/>
      <c r="E6" s="131"/>
      <c r="F6" s="131"/>
      <c r="G6" s="131"/>
      <c r="H6" s="131"/>
      <c r="I6" s="131"/>
      <c r="J6" s="131"/>
      <c r="K6" s="131"/>
    </row>
    <row r="7" s="116" customFormat="1" ht="27" customHeight="1" spans="1:1">
      <c r="A7" s="132"/>
    </row>
    <row r="8" s="116" customFormat="1" ht="27" customHeight="1"/>
    <row r="9" s="116" customFormat="1" ht="27" customHeight="1"/>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6" sqref="A16"/>
    </sheetView>
  </sheetViews>
  <sheetFormatPr defaultColWidth="9" defaultRowHeight="14.4"/>
  <cols>
    <col min="1" max="1" width="81.6296296296296" customWidth="1"/>
  </cols>
  <sheetData>
    <row r="1" spans="1:1">
      <c r="A1" s="117"/>
    </row>
    <row r="2" ht="40.5" customHeight="1" spans="1:1">
      <c r="A2" s="118" t="s">
        <v>4</v>
      </c>
    </row>
    <row r="3" ht="19.5" customHeight="1" spans="1:1">
      <c r="A3" s="117"/>
    </row>
    <row r="4" s="116" customFormat="1" ht="30.75" customHeight="1" spans="1:1">
      <c r="A4" s="119" t="s">
        <v>5</v>
      </c>
    </row>
    <row r="5" s="116" customFormat="1" ht="30.75" customHeight="1" spans="1:1">
      <c r="A5" s="120" t="s">
        <v>6</v>
      </c>
    </row>
    <row r="6" s="116" customFormat="1" ht="30.75" customHeight="1" spans="1:1">
      <c r="A6" s="120" t="s">
        <v>7</v>
      </c>
    </row>
    <row r="7" s="116" customFormat="1" ht="30.75" customHeight="1" spans="1:1">
      <c r="A7" s="121" t="s">
        <v>8</v>
      </c>
    </row>
    <row r="8" s="116" customFormat="1" ht="30.75" customHeight="1" spans="1:1">
      <c r="A8" s="121" t="s">
        <v>9</v>
      </c>
    </row>
    <row r="9" s="116" customFormat="1" ht="30.75" customHeight="1" spans="1:1">
      <c r="A9" s="121" t="s">
        <v>10</v>
      </c>
    </row>
    <row r="10" spans="1:1">
      <c r="A10" s="117"/>
    </row>
    <row r="11" spans="1:1">
      <c r="A11" s="117"/>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
  <sheetViews>
    <sheetView zoomScale="71" zoomScaleNormal="71" workbookViewId="0">
      <selection activeCell="J19" sqref="J19"/>
    </sheetView>
  </sheetViews>
  <sheetFormatPr defaultColWidth="9" defaultRowHeight="13.2"/>
  <cols>
    <col min="1" max="1" width="9.25" style="72" customWidth="1"/>
    <col min="2" max="2" width="8.75" style="72" customWidth="1"/>
    <col min="3" max="3" width="3.37962962962963" style="72" customWidth="1"/>
    <col min="4" max="4" width="5.62962962962963" style="72" customWidth="1"/>
    <col min="5" max="5" width="14.75" style="72" customWidth="1"/>
    <col min="6" max="6" width="8" style="72" customWidth="1"/>
    <col min="7" max="7" width="8.87962962962963" style="72" customWidth="1"/>
    <col min="8" max="8" width="7.75" style="72" customWidth="1"/>
    <col min="9" max="9" width="2.25" style="72" customWidth="1"/>
    <col min="10" max="10" width="12.6296296296296" style="72" customWidth="1"/>
    <col min="11" max="11" width="17" style="72" customWidth="1"/>
    <col min="12" max="12" width="8" style="72" customWidth="1"/>
    <col min="13" max="13" width="11" style="72" customWidth="1"/>
    <col min="14" max="14" width="10.5" style="72" customWidth="1"/>
    <col min="15" max="15" width="22.8796296296296" style="72" customWidth="1"/>
    <col min="16" max="16" width="21.5" style="72" customWidth="1"/>
    <col min="17" max="16384" width="9" style="72"/>
  </cols>
  <sheetData>
    <row r="1" ht="52.15" customHeight="1" spans="1:16">
      <c r="A1" s="73" t="s">
        <v>11</v>
      </c>
      <c r="B1" s="73"/>
      <c r="C1" s="73"/>
      <c r="D1" s="73"/>
      <c r="E1" s="73"/>
      <c r="F1" s="73"/>
      <c r="G1" s="73"/>
      <c r="H1" s="73"/>
      <c r="I1" s="73"/>
      <c r="J1" s="73"/>
      <c r="K1" s="73"/>
      <c r="L1" s="73"/>
      <c r="M1" s="73"/>
      <c r="N1" s="73"/>
      <c r="O1" s="73"/>
      <c r="P1" s="73"/>
    </row>
    <row r="2" ht="14.25" customHeight="1" spans="1:16">
      <c r="A2" s="74" t="s">
        <v>12</v>
      </c>
      <c r="B2" s="74"/>
      <c r="C2" s="74"/>
      <c r="D2" s="74"/>
      <c r="E2" s="74"/>
      <c r="F2" s="74"/>
      <c r="G2" s="74"/>
      <c r="H2" s="74"/>
      <c r="I2" s="74"/>
      <c r="J2" s="74"/>
      <c r="K2" s="74"/>
      <c r="L2" s="74"/>
      <c r="M2" s="74"/>
      <c r="N2" s="74"/>
      <c r="O2" s="74"/>
      <c r="P2" s="74"/>
    </row>
    <row r="3" ht="14.25" customHeight="1" spans="1:16">
      <c r="A3" s="75" t="s">
        <v>13</v>
      </c>
      <c r="B3" s="75"/>
      <c r="C3" s="76" t="s">
        <v>14</v>
      </c>
      <c r="D3" s="77"/>
      <c r="E3" s="77"/>
      <c r="F3" s="77"/>
      <c r="G3" s="77"/>
      <c r="H3" s="77"/>
      <c r="I3" s="77"/>
      <c r="J3" s="77"/>
      <c r="K3" s="77"/>
      <c r="L3" s="77"/>
      <c r="M3" s="77"/>
      <c r="N3" s="77"/>
      <c r="O3" s="77"/>
      <c r="P3" s="97"/>
    </row>
    <row r="4" ht="14.25" customHeight="1" spans="1:16">
      <c r="A4" s="75"/>
      <c r="B4" s="75"/>
      <c r="C4" s="78"/>
      <c r="D4" s="78"/>
      <c r="E4" s="78"/>
      <c r="F4" s="75" t="s">
        <v>15</v>
      </c>
      <c r="G4" s="75"/>
      <c r="H4" s="75"/>
      <c r="I4" s="79" t="s">
        <v>16</v>
      </c>
      <c r="J4" s="80"/>
      <c r="K4" s="79" t="s">
        <v>17</v>
      </c>
      <c r="L4" s="80"/>
      <c r="M4" s="79" t="s">
        <v>18</v>
      </c>
      <c r="N4" s="80"/>
      <c r="O4" s="98" t="s">
        <v>19</v>
      </c>
      <c r="P4" s="98" t="s">
        <v>20</v>
      </c>
    </row>
    <row r="5" ht="28.15" customHeight="1" spans="1:16">
      <c r="A5" s="79" t="s">
        <v>21</v>
      </c>
      <c r="B5" s="80"/>
      <c r="C5" s="75" t="s">
        <v>22</v>
      </c>
      <c r="D5" s="75"/>
      <c r="E5" s="75"/>
      <c r="F5" s="81" t="s">
        <v>23</v>
      </c>
      <c r="G5" s="81"/>
      <c r="H5" s="81"/>
      <c r="I5" s="99" t="s">
        <v>24</v>
      </c>
      <c r="J5" s="100"/>
      <c r="K5" s="99" t="s">
        <v>25</v>
      </c>
      <c r="L5" s="100"/>
      <c r="M5" s="79" t="s">
        <v>26</v>
      </c>
      <c r="N5" s="80"/>
      <c r="O5" s="101" t="s">
        <v>27</v>
      </c>
      <c r="P5" s="101" t="s">
        <v>28</v>
      </c>
    </row>
    <row r="6" ht="28.15" customHeight="1" spans="1:16">
      <c r="A6" s="79" t="s">
        <v>21</v>
      </c>
      <c r="B6" s="80"/>
      <c r="C6" s="75" t="s">
        <v>29</v>
      </c>
      <c r="D6" s="75"/>
      <c r="E6" s="75"/>
      <c r="F6" s="81">
        <v>20494800</v>
      </c>
      <c r="G6" s="81"/>
      <c r="H6" s="81"/>
      <c r="I6" s="99">
        <v>19386909.5</v>
      </c>
      <c r="J6" s="100"/>
      <c r="K6" s="99" t="s">
        <v>30</v>
      </c>
      <c r="L6" s="100"/>
      <c r="M6" s="79" t="s">
        <v>31</v>
      </c>
      <c r="N6" s="80"/>
      <c r="O6" s="101" t="s">
        <v>32</v>
      </c>
      <c r="P6" s="101" t="s">
        <v>28</v>
      </c>
    </row>
    <row r="7" ht="28.15" customHeight="1" spans="1:16">
      <c r="A7" s="79" t="s">
        <v>21</v>
      </c>
      <c r="B7" s="80"/>
      <c r="C7" s="75" t="s">
        <v>33</v>
      </c>
      <c r="D7" s="75"/>
      <c r="E7" s="75"/>
      <c r="F7" s="81" t="s">
        <v>34</v>
      </c>
      <c r="G7" s="81"/>
      <c r="H7" s="81"/>
      <c r="I7" s="99" t="s">
        <v>35</v>
      </c>
      <c r="J7" s="100"/>
      <c r="K7" s="99" t="s">
        <v>35</v>
      </c>
      <c r="L7" s="100"/>
      <c r="M7" s="79" t="s">
        <v>36</v>
      </c>
      <c r="N7" s="80"/>
      <c r="O7" s="101" t="s">
        <v>37</v>
      </c>
      <c r="P7" s="101" t="s">
        <v>28</v>
      </c>
    </row>
    <row r="8" ht="28.15" customHeight="1" spans="1:16">
      <c r="A8" s="79" t="s">
        <v>21</v>
      </c>
      <c r="B8" s="80"/>
      <c r="C8" s="75" t="s">
        <v>38</v>
      </c>
      <c r="D8" s="75"/>
      <c r="E8" s="75"/>
      <c r="F8" s="81" t="s">
        <v>39</v>
      </c>
      <c r="G8" s="81"/>
      <c r="H8" s="81"/>
      <c r="I8" s="99" t="s">
        <v>39</v>
      </c>
      <c r="J8" s="100"/>
      <c r="K8" s="99" t="s">
        <v>40</v>
      </c>
      <c r="L8" s="100"/>
      <c r="M8" s="79" t="s">
        <v>41</v>
      </c>
      <c r="N8" s="80"/>
      <c r="O8" s="101" t="s">
        <v>42</v>
      </c>
      <c r="P8" s="101" t="s">
        <v>28</v>
      </c>
    </row>
    <row r="9" ht="28.15" customHeight="1" spans="1:16">
      <c r="A9" s="79" t="s">
        <v>21</v>
      </c>
      <c r="B9" s="80"/>
      <c r="C9" s="75" t="s">
        <v>43</v>
      </c>
      <c r="D9" s="75"/>
      <c r="E9" s="75"/>
      <c r="F9" s="81">
        <v>2710000</v>
      </c>
      <c r="G9" s="81"/>
      <c r="H9" s="81"/>
      <c r="I9" s="99">
        <v>3270000</v>
      </c>
      <c r="J9" s="100"/>
      <c r="K9" s="99">
        <v>3270000</v>
      </c>
      <c r="L9" s="100"/>
      <c r="M9" s="79" t="s">
        <v>36</v>
      </c>
      <c r="N9" s="80"/>
      <c r="O9" s="101" t="s">
        <v>37</v>
      </c>
      <c r="P9" s="101" t="s">
        <v>28</v>
      </c>
    </row>
    <row r="10" ht="28.15" customHeight="1" spans="1:16">
      <c r="A10" s="79" t="s">
        <v>21</v>
      </c>
      <c r="B10" s="80"/>
      <c r="C10" s="75" t="s">
        <v>44</v>
      </c>
      <c r="D10" s="75"/>
      <c r="E10" s="75"/>
      <c r="F10" s="81" t="s">
        <v>45</v>
      </c>
      <c r="G10" s="81"/>
      <c r="H10" s="81"/>
      <c r="I10" s="99" t="s">
        <v>46</v>
      </c>
      <c r="J10" s="100"/>
      <c r="K10" s="99" t="s">
        <v>46</v>
      </c>
      <c r="L10" s="100"/>
      <c r="M10" s="79" t="s">
        <v>36</v>
      </c>
      <c r="N10" s="80"/>
      <c r="O10" s="101" t="s">
        <v>37</v>
      </c>
      <c r="P10" s="101" t="s">
        <v>28</v>
      </c>
    </row>
    <row r="11" ht="28.15" customHeight="1" spans="1:16">
      <c r="A11" s="79" t="s">
        <v>21</v>
      </c>
      <c r="B11" s="80"/>
      <c r="C11" s="75" t="s">
        <v>47</v>
      </c>
      <c r="D11" s="75"/>
      <c r="E11" s="75"/>
      <c r="F11" s="81"/>
      <c r="G11" s="81"/>
      <c r="H11" s="81"/>
      <c r="I11" s="99"/>
      <c r="J11" s="100"/>
      <c r="K11" s="99"/>
      <c r="L11" s="100"/>
      <c r="M11" s="79"/>
      <c r="N11" s="80"/>
      <c r="O11" s="101"/>
      <c r="P11" s="101" t="s">
        <v>28</v>
      </c>
    </row>
    <row r="12" spans="1:16">
      <c r="A12" s="79"/>
      <c r="B12" s="82"/>
      <c r="C12" s="82"/>
      <c r="D12" s="82"/>
      <c r="E12" s="82"/>
      <c r="F12" s="82"/>
      <c r="G12" s="82"/>
      <c r="H12" s="82"/>
      <c r="I12" s="82"/>
      <c r="J12" s="82"/>
      <c r="K12" s="82"/>
      <c r="L12" s="82"/>
      <c r="M12" s="82"/>
      <c r="N12" s="82"/>
      <c r="O12" s="82"/>
      <c r="P12" s="80"/>
    </row>
    <row r="13" ht="61" customHeight="1" spans="1:16">
      <c r="A13" s="75" t="s">
        <v>48</v>
      </c>
      <c r="B13" s="75"/>
      <c r="C13" s="83" t="s">
        <v>49</v>
      </c>
      <c r="D13" s="83"/>
      <c r="E13" s="83"/>
      <c r="F13" s="83"/>
      <c r="G13" s="83"/>
      <c r="H13" s="83"/>
      <c r="I13" s="83"/>
      <c r="J13" s="83"/>
      <c r="K13" s="83"/>
      <c r="L13" s="83"/>
      <c r="M13" s="83"/>
      <c r="N13" s="83"/>
      <c r="O13" s="83"/>
      <c r="P13" s="83"/>
    </row>
    <row r="14" s="71" customFormat="1" ht="87" customHeight="1" spans="1:16">
      <c r="A14" s="84" t="s">
        <v>50</v>
      </c>
      <c r="B14" s="84"/>
      <c r="C14" s="85" t="s">
        <v>51</v>
      </c>
      <c r="D14" s="85"/>
      <c r="E14" s="85"/>
      <c r="F14" s="85"/>
      <c r="G14" s="85"/>
      <c r="H14" s="85"/>
      <c r="I14" s="85"/>
      <c r="J14" s="85"/>
      <c r="K14" s="85"/>
      <c r="L14" s="85"/>
      <c r="M14" s="85"/>
      <c r="N14" s="85"/>
      <c r="O14" s="85"/>
      <c r="P14" s="85"/>
    </row>
    <row r="15" ht="16.15" customHeight="1" spans="1:16">
      <c r="A15" s="79" t="s">
        <v>52</v>
      </c>
      <c r="B15" s="82"/>
      <c r="C15" s="82"/>
      <c r="D15" s="82"/>
      <c r="E15" s="82"/>
      <c r="F15" s="80"/>
      <c r="G15" s="86" t="s">
        <v>53</v>
      </c>
      <c r="H15" s="87"/>
      <c r="I15" s="102"/>
      <c r="J15" s="103" t="s">
        <v>54</v>
      </c>
      <c r="K15" s="103" t="s">
        <v>55</v>
      </c>
      <c r="L15" s="103" t="s">
        <v>56</v>
      </c>
      <c r="M15" s="103" t="s">
        <v>57</v>
      </c>
      <c r="N15" s="103" t="s">
        <v>19</v>
      </c>
      <c r="O15" s="86" t="s">
        <v>20</v>
      </c>
      <c r="P15" s="102"/>
    </row>
    <row r="16" ht="25.15" customHeight="1" spans="1:16">
      <c r="A16" s="75" t="s">
        <v>58</v>
      </c>
      <c r="B16" s="75" t="s">
        <v>59</v>
      </c>
      <c r="C16" s="75"/>
      <c r="D16" s="75"/>
      <c r="E16" s="75" t="s">
        <v>60</v>
      </c>
      <c r="F16" s="75"/>
      <c r="G16" s="88"/>
      <c r="H16" s="89"/>
      <c r="I16" s="104"/>
      <c r="J16" s="105"/>
      <c r="K16" s="105"/>
      <c r="L16" s="105"/>
      <c r="M16" s="105"/>
      <c r="N16" s="105"/>
      <c r="O16" s="88"/>
      <c r="P16" s="104"/>
    </row>
    <row r="17" ht="51.6" customHeight="1" spans="1:16">
      <c r="A17" s="81" t="s">
        <v>61</v>
      </c>
      <c r="B17" s="90" t="s">
        <v>62</v>
      </c>
      <c r="C17" s="90"/>
      <c r="D17" s="90"/>
      <c r="E17" s="90" t="s">
        <v>63</v>
      </c>
      <c r="F17" s="90"/>
      <c r="G17" s="90" t="s">
        <v>64</v>
      </c>
      <c r="H17" s="90"/>
      <c r="I17" s="90"/>
      <c r="J17" s="90">
        <v>99.63</v>
      </c>
      <c r="K17" s="90" t="s">
        <v>65</v>
      </c>
      <c r="L17" s="90">
        <v>2</v>
      </c>
      <c r="M17" s="106">
        <v>1</v>
      </c>
      <c r="N17" s="90">
        <v>2</v>
      </c>
      <c r="O17" s="92" t="s">
        <v>28</v>
      </c>
      <c r="P17" s="107"/>
    </row>
    <row r="18" ht="51.6" customHeight="1" spans="1:16">
      <c r="A18" s="81" t="s">
        <v>61</v>
      </c>
      <c r="B18" s="90" t="s">
        <v>62</v>
      </c>
      <c r="C18" s="90"/>
      <c r="D18" s="90"/>
      <c r="E18" s="90" t="s">
        <v>66</v>
      </c>
      <c r="F18" s="90"/>
      <c r="G18" s="90" t="s">
        <v>67</v>
      </c>
      <c r="H18" s="90"/>
      <c r="I18" s="90"/>
      <c r="J18" s="90">
        <v>100</v>
      </c>
      <c r="K18" s="90" t="s">
        <v>65</v>
      </c>
      <c r="L18" s="90">
        <v>2</v>
      </c>
      <c r="M18" s="106">
        <v>1</v>
      </c>
      <c r="N18" s="90">
        <v>2</v>
      </c>
      <c r="O18" s="92" t="s">
        <v>28</v>
      </c>
      <c r="P18" s="107"/>
    </row>
    <row r="19" ht="51.6" customHeight="1" spans="1:16">
      <c r="A19" s="81" t="s">
        <v>61</v>
      </c>
      <c r="B19" s="90" t="s">
        <v>62</v>
      </c>
      <c r="C19" s="90"/>
      <c r="D19" s="90"/>
      <c r="E19" s="90" t="s">
        <v>68</v>
      </c>
      <c r="F19" s="90"/>
      <c r="G19" s="90" t="s">
        <v>67</v>
      </c>
      <c r="H19" s="90"/>
      <c r="I19" s="90"/>
      <c r="J19" s="108">
        <v>99.77</v>
      </c>
      <c r="K19" s="90" t="s">
        <v>65</v>
      </c>
      <c r="L19" s="90">
        <v>2</v>
      </c>
      <c r="M19" s="106">
        <v>1</v>
      </c>
      <c r="N19" s="90">
        <v>2</v>
      </c>
      <c r="O19" s="92" t="s">
        <v>28</v>
      </c>
      <c r="P19" s="107"/>
    </row>
    <row r="20" ht="51.6" customHeight="1" spans="1:16">
      <c r="A20" s="81" t="s">
        <v>61</v>
      </c>
      <c r="B20" s="90" t="s">
        <v>62</v>
      </c>
      <c r="C20" s="90"/>
      <c r="D20" s="90"/>
      <c r="E20" s="90" t="s">
        <v>69</v>
      </c>
      <c r="F20" s="90"/>
      <c r="G20" s="90" t="s">
        <v>70</v>
      </c>
      <c r="H20" s="90"/>
      <c r="I20" s="90"/>
      <c r="J20" s="90">
        <v>0</v>
      </c>
      <c r="K20" s="90" t="s">
        <v>65</v>
      </c>
      <c r="L20" s="90">
        <v>2</v>
      </c>
      <c r="M20" s="106">
        <v>1</v>
      </c>
      <c r="N20" s="90">
        <v>2</v>
      </c>
      <c r="O20" s="92" t="s">
        <v>28</v>
      </c>
      <c r="P20" s="107"/>
    </row>
    <row r="21" ht="51.6" customHeight="1" spans="1:16">
      <c r="A21" s="81" t="s">
        <v>61</v>
      </c>
      <c r="B21" s="90" t="s">
        <v>71</v>
      </c>
      <c r="C21" s="90"/>
      <c r="D21" s="90"/>
      <c r="E21" s="90" t="s">
        <v>72</v>
      </c>
      <c r="F21" s="90"/>
      <c r="G21" s="90" t="s">
        <v>73</v>
      </c>
      <c r="H21" s="90"/>
      <c r="I21" s="90"/>
      <c r="J21" s="90">
        <v>100</v>
      </c>
      <c r="K21" s="90" t="s">
        <v>65</v>
      </c>
      <c r="L21" s="90">
        <v>2</v>
      </c>
      <c r="M21" s="106">
        <v>1</v>
      </c>
      <c r="N21" s="90">
        <v>2</v>
      </c>
      <c r="O21" s="92" t="s">
        <v>28</v>
      </c>
      <c r="P21" s="107"/>
    </row>
    <row r="22" ht="51.6" customHeight="1" spans="1:16">
      <c r="A22" s="81" t="s">
        <v>61</v>
      </c>
      <c r="B22" s="90" t="s">
        <v>71</v>
      </c>
      <c r="C22" s="90"/>
      <c r="D22" s="90"/>
      <c r="E22" s="90" t="s">
        <v>74</v>
      </c>
      <c r="F22" s="90"/>
      <c r="G22" s="90" t="s">
        <v>75</v>
      </c>
      <c r="H22" s="90"/>
      <c r="I22" s="90"/>
      <c r="J22" s="90">
        <v>100</v>
      </c>
      <c r="K22" s="90" t="s">
        <v>65</v>
      </c>
      <c r="L22" s="90">
        <v>2</v>
      </c>
      <c r="M22" s="106">
        <v>1</v>
      </c>
      <c r="N22" s="90">
        <v>2</v>
      </c>
      <c r="O22" s="92" t="s">
        <v>28</v>
      </c>
      <c r="P22" s="107"/>
    </row>
    <row r="23" ht="51.6" customHeight="1" spans="1:16">
      <c r="A23" s="81" t="s">
        <v>61</v>
      </c>
      <c r="B23" s="90" t="s">
        <v>76</v>
      </c>
      <c r="C23" s="90"/>
      <c r="D23" s="90"/>
      <c r="E23" s="90" t="s">
        <v>77</v>
      </c>
      <c r="F23" s="90"/>
      <c r="G23" s="90" t="s">
        <v>75</v>
      </c>
      <c r="H23" s="90"/>
      <c r="I23" s="90"/>
      <c r="J23" s="90">
        <v>100</v>
      </c>
      <c r="K23" s="90" t="s">
        <v>65</v>
      </c>
      <c r="L23" s="90">
        <v>2</v>
      </c>
      <c r="M23" s="106">
        <v>1</v>
      </c>
      <c r="N23" s="90">
        <v>2</v>
      </c>
      <c r="O23" s="92" t="s">
        <v>28</v>
      </c>
      <c r="P23" s="107"/>
    </row>
    <row r="24" ht="51.6" customHeight="1" spans="1:16">
      <c r="A24" s="81" t="s">
        <v>61</v>
      </c>
      <c r="B24" s="91" t="s">
        <v>78</v>
      </c>
      <c r="C24" s="91"/>
      <c r="D24" s="91"/>
      <c r="E24" s="91" t="s">
        <v>79</v>
      </c>
      <c r="F24" s="91"/>
      <c r="G24" s="91" t="s">
        <v>67</v>
      </c>
      <c r="H24" s="91"/>
      <c r="I24" s="91"/>
      <c r="J24" s="91">
        <v>100</v>
      </c>
      <c r="K24" s="91" t="s">
        <v>65</v>
      </c>
      <c r="L24" s="91">
        <v>2</v>
      </c>
      <c r="M24" s="106">
        <v>1</v>
      </c>
      <c r="N24" s="90">
        <v>2</v>
      </c>
      <c r="O24" s="92" t="s">
        <v>28</v>
      </c>
      <c r="P24" s="107"/>
    </row>
    <row r="25" ht="51.6" customHeight="1" spans="1:16">
      <c r="A25" s="81" t="s">
        <v>61</v>
      </c>
      <c r="B25" s="91" t="s">
        <v>80</v>
      </c>
      <c r="C25" s="91"/>
      <c r="D25" s="91"/>
      <c r="E25" s="91" t="s">
        <v>81</v>
      </c>
      <c r="F25" s="91"/>
      <c r="G25" s="91" t="s">
        <v>73</v>
      </c>
      <c r="H25" s="91"/>
      <c r="I25" s="91"/>
      <c r="J25" s="91">
        <v>100</v>
      </c>
      <c r="K25" s="91" t="s">
        <v>65</v>
      </c>
      <c r="L25" s="91">
        <v>2</v>
      </c>
      <c r="M25" s="106">
        <v>1</v>
      </c>
      <c r="N25" s="90">
        <v>2</v>
      </c>
      <c r="O25" s="92" t="s">
        <v>28</v>
      </c>
      <c r="P25" s="107"/>
    </row>
    <row r="26" ht="51.6" customHeight="1" spans="1:16">
      <c r="A26" s="81" t="s">
        <v>61</v>
      </c>
      <c r="B26" s="91" t="s">
        <v>82</v>
      </c>
      <c r="C26" s="91"/>
      <c r="D26" s="91"/>
      <c r="E26" s="91" t="s">
        <v>83</v>
      </c>
      <c r="F26" s="91"/>
      <c r="G26" s="91" t="s">
        <v>75</v>
      </c>
      <c r="H26" s="91"/>
      <c r="I26" s="91"/>
      <c r="J26" s="91">
        <v>100</v>
      </c>
      <c r="K26" s="91" t="s">
        <v>65</v>
      </c>
      <c r="L26" s="91">
        <v>2</v>
      </c>
      <c r="M26" s="106">
        <v>1</v>
      </c>
      <c r="N26" s="90">
        <v>2</v>
      </c>
      <c r="O26" s="92" t="s">
        <v>28</v>
      </c>
      <c r="P26" s="107"/>
    </row>
    <row r="27" ht="51.6" customHeight="1" spans="1:16">
      <c r="A27" s="81" t="s">
        <v>84</v>
      </c>
      <c r="B27" s="91" t="s">
        <v>85</v>
      </c>
      <c r="C27" s="91"/>
      <c r="D27" s="91"/>
      <c r="E27" s="91" t="s">
        <v>86</v>
      </c>
      <c r="F27" s="91"/>
      <c r="G27" s="91" t="s">
        <v>87</v>
      </c>
      <c r="H27" s="91"/>
      <c r="I27" s="91"/>
      <c r="J27" s="91">
        <v>54</v>
      </c>
      <c r="K27" s="91" t="s">
        <v>88</v>
      </c>
      <c r="L27" s="91">
        <v>4</v>
      </c>
      <c r="M27" s="106">
        <v>1</v>
      </c>
      <c r="N27" s="90">
        <v>4</v>
      </c>
      <c r="O27" s="92" t="s">
        <v>28</v>
      </c>
      <c r="P27" s="107"/>
    </row>
    <row r="28" ht="51.6" customHeight="1" spans="1:16">
      <c r="A28" s="81" t="s">
        <v>84</v>
      </c>
      <c r="B28" s="91" t="s">
        <v>85</v>
      </c>
      <c r="C28" s="91"/>
      <c r="D28" s="91"/>
      <c r="E28" s="91" t="s">
        <v>89</v>
      </c>
      <c r="F28" s="91"/>
      <c r="G28" s="91" t="s">
        <v>90</v>
      </c>
      <c r="H28" s="91"/>
      <c r="I28" s="91"/>
      <c r="J28" s="91">
        <v>98.26</v>
      </c>
      <c r="K28" s="91" t="s">
        <v>65</v>
      </c>
      <c r="L28" s="91">
        <v>4</v>
      </c>
      <c r="M28" s="106">
        <v>1</v>
      </c>
      <c r="N28" s="90">
        <v>4</v>
      </c>
      <c r="O28" s="92" t="s">
        <v>28</v>
      </c>
      <c r="P28" s="107"/>
    </row>
    <row r="29" ht="51.6" customHeight="1" spans="1:16">
      <c r="A29" s="81" t="s">
        <v>84</v>
      </c>
      <c r="B29" s="91" t="s">
        <v>85</v>
      </c>
      <c r="C29" s="91"/>
      <c r="D29" s="91"/>
      <c r="E29" s="91" t="s">
        <v>91</v>
      </c>
      <c r="F29" s="91"/>
      <c r="G29" s="91" t="s">
        <v>92</v>
      </c>
      <c r="H29" s="91"/>
      <c r="I29" s="91"/>
      <c r="J29" s="91">
        <v>1</v>
      </c>
      <c r="K29" s="91" t="s">
        <v>93</v>
      </c>
      <c r="L29" s="91">
        <v>4</v>
      </c>
      <c r="M29" s="106">
        <v>1</v>
      </c>
      <c r="N29" s="90">
        <v>4</v>
      </c>
      <c r="O29" s="92" t="s">
        <v>28</v>
      </c>
      <c r="P29" s="107"/>
    </row>
    <row r="30" ht="51.6" customHeight="1" spans="1:16">
      <c r="A30" s="81" t="s">
        <v>84</v>
      </c>
      <c r="B30" s="91" t="s">
        <v>85</v>
      </c>
      <c r="C30" s="91"/>
      <c r="D30" s="91"/>
      <c r="E30" s="91" t="s">
        <v>94</v>
      </c>
      <c r="F30" s="91"/>
      <c r="G30" s="91" t="s">
        <v>95</v>
      </c>
      <c r="H30" s="91"/>
      <c r="I30" s="91"/>
      <c r="J30" s="91">
        <v>98.64</v>
      </c>
      <c r="K30" s="91" t="s">
        <v>65</v>
      </c>
      <c r="L30" s="91">
        <v>4</v>
      </c>
      <c r="M30" s="106">
        <v>1</v>
      </c>
      <c r="N30" s="90">
        <v>4</v>
      </c>
      <c r="O30" s="92" t="s">
        <v>28</v>
      </c>
      <c r="P30" s="107"/>
    </row>
    <row r="31" ht="51.6" customHeight="1" spans="1:16">
      <c r="A31" s="81" t="s">
        <v>84</v>
      </c>
      <c r="B31" s="91" t="s">
        <v>85</v>
      </c>
      <c r="C31" s="91"/>
      <c r="D31" s="91"/>
      <c r="E31" s="91" t="s">
        <v>96</v>
      </c>
      <c r="F31" s="91"/>
      <c r="G31" s="91" t="s">
        <v>97</v>
      </c>
      <c r="H31" s="91"/>
      <c r="I31" s="91"/>
      <c r="J31" s="91">
        <v>100</v>
      </c>
      <c r="K31" s="91" t="s">
        <v>65</v>
      </c>
      <c r="L31" s="91">
        <v>4</v>
      </c>
      <c r="M31" s="106">
        <v>1</v>
      </c>
      <c r="N31" s="90">
        <v>4</v>
      </c>
      <c r="O31" s="92" t="s">
        <v>28</v>
      </c>
      <c r="P31" s="107"/>
    </row>
    <row r="32" ht="51.6" customHeight="1" spans="1:16">
      <c r="A32" s="81" t="s">
        <v>84</v>
      </c>
      <c r="B32" s="91" t="s">
        <v>85</v>
      </c>
      <c r="C32" s="91"/>
      <c r="D32" s="91"/>
      <c r="E32" s="91" t="s">
        <v>98</v>
      </c>
      <c r="F32" s="91"/>
      <c r="G32" s="91" t="s">
        <v>95</v>
      </c>
      <c r="H32" s="91"/>
      <c r="I32" s="91"/>
      <c r="J32" s="91">
        <v>100</v>
      </c>
      <c r="K32" s="91" t="s">
        <v>65</v>
      </c>
      <c r="L32" s="91">
        <v>4</v>
      </c>
      <c r="M32" s="106">
        <v>1</v>
      </c>
      <c r="N32" s="90">
        <v>4</v>
      </c>
      <c r="O32" s="92" t="s">
        <v>28</v>
      </c>
      <c r="P32" s="107"/>
    </row>
    <row r="33" ht="51.6" customHeight="1" spans="1:16">
      <c r="A33" s="81" t="s">
        <v>84</v>
      </c>
      <c r="B33" s="91" t="s">
        <v>85</v>
      </c>
      <c r="C33" s="91"/>
      <c r="D33" s="91"/>
      <c r="E33" s="91" t="s">
        <v>99</v>
      </c>
      <c r="F33" s="91"/>
      <c r="G33" s="91" t="s">
        <v>90</v>
      </c>
      <c r="H33" s="91"/>
      <c r="I33" s="91"/>
      <c r="J33" s="91">
        <v>96.55</v>
      </c>
      <c r="K33" s="91" t="s">
        <v>65</v>
      </c>
      <c r="L33" s="91">
        <v>4</v>
      </c>
      <c r="M33" s="106">
        <v>1</v>
      </c>
      <c r="N33" s="90">
        <v>4</v>
      </c>
      <c r="O33" s="92" t="s">
        <v>28</v>
      </c>
      <c r="P33" s="107"/>
    </row>
    <row r="34" ht="51.6" customHeight="1" spans="1:16">
      <c r="A34" s="81" t="s">
        <v>84</v>
      </c>
      <c r="B34" s="91" t="s">
        <v>85</v>
      </c>
      <c r="C34" s="91"/>
      <c r="D34" s="91"/>
      <c r="E34" s="91" t="s">
        <v>100</v>
      </c>
      <c r="F34" s="91"/>
      <c r="G34" s="91" t="s">
        <v>90</v>
      </c>
      <c r="H34" s="91"/>
      <c r="I34" s="91"/>
      <c r="J34" s="91">
        <v>95.47</v>
      </c>
      <c r="K34" s="91" t="s">
        <v>65</v>
      </c>
      <c r="L34" s="91">
        <v>4</v>
      </c>
      <c r="M34" s="106">
        <v>1</v>
      </c>
      <c r="N34" s="90">
        <v>4</v>
      </c>
      <c r="O34" s="92" t="s">
        <v>28</v>
      </c>
      <c r="P34" s="107"/>
    </row>
    <row r="35" ht="51.6" customHeight="1" spans="1:16">
      <c r="A35" s="81" t="s">
        <v>84</v>
      </c>
      <c r="B35" s="91" t="s">
        <v>85</v>
      </c>
      <c r="C35" s="91"/>
      <c r="D35" s="91"/>
      <c r="E35" s="91" t="s">
        <v>101</v>
      </c>
      <c r="F35" s="91"/>
      <c r="G35" s="91" t="s">
        <v>102</v>
      </c>
      <c r="H35" s="91"/>
      <c r="I35" s="91"/>
      <c r="J35" s="91">
        <v>100</v>
      </c>
      <c r="K35" s="91" t="s">
        <v>65</v>
      </c>
      <c r="L35" s="91">
        <v>4</v>
      </c>
      <c r="M35" s="106">
        <v>1</v>
      </c>
      <c r="N35" s="90">
        <v>4</v>
      </c>
      <c r="O35" s="92" t="s">
        <v>28</v>
      </c>
      <c r="P35" s="107"/>
    </row>
    <row r="36" ht="51.6" customHeight="1" spans="1:16">
      <c r="A36" s="81" t="s">
        <v>84</v>
      </c>
      <c r="B36" s="91" t="s">
        <v>103</v>
      </c>
      <c r="C36" s="91"/>
      <c r="D36" s="91"/>
      <c r="E36" s="91" t="s">
        <v>104</v>
      </c>
      <c r="F36" s="91"/>
      <c r="G36" s="91" t="s">
        <v>105</v>
      </c>
      <c r="H36" s="91"/>
      <c r="I36" s="91"/>
      <c r="J36" s="91">
        <v>47.13</v>
      </c>
      <c r="K36" s="91" t="s">
        <v>65</v>
      </c>
      <c r="L36" s="91">
        <v>4</v>
      </c>
      <c r="M36" s="106">
        <v>1</v>
      </c>
      <c r="N36" s="90">
        <v>4</v>
      </c>
      <c r="O36" s="92" t="s">
        <v>28</v>
      </c>
      <c r="P36" s="107"/>
    </row>
    <row r="37" ht="51.6" customHeight="1" spans="1:16">
      <c r="A37" s="81" t="s">
        <v>84</v>
      </c>
      <c r="B37" s="91" t="s">
        <v>103</v>
      </c>
      <c r="C37" s="91"/>
      <c r="D37" s="91"/>
      <c r="E37" s="91" t="s">
        <v>106</v>
      </c>
      <c r="F37" s="91"/>
      <c r="G37" s="91" t="s">
        <v>107</v>
      </c>
      <c r="H37" s="91"/>
      <c r="I37" s="91"/>
      <c r="J37" s="91">
        <v>48.77</v>
      </c>
      <c r="K37" s="91" t="s">
        <v>65</v>
      </c>
      <c r="L37" s="91">
        <v>4</v>
      </c>
      <c r="M37" s="106">
        <v>1</v>
      </c>
      <c r="N37" s="90">
        <v>4</v>
      </c>
      <c r="O37" s="92" t="s">
        <v>28</v>
      </c>
      <c r="P37" s="107"/>
    </row>
    <row r="38" ht="51.6" customHeight="1" spans="1:16">
      <c r="A38" s="81" t="s">
        <v>84</v>
      </c>
      <c r="B38" s="91" t="s">
        <v>103</v>
      </c>
      <c r="C38" s="91"/>
      <c r="D38" s="91"/>
      <c r="E38" s="91" t="s">
        <v>108</v>
      </c>
      <c r="F38" s="91"/>
      <c r="G38" s="91" t="s">
        <v>109</v>
      </c>
      <c r="H38" s="91"/>
      <c r="I38" s="91"/>
      <c r="J38" s="91">
        <v>98.7</v>
      </c>
      <c r="K38" s="91" t="s">
        <v>65</v>
      </c>
      <c r="L38" s="91">
        <v>4</v>
      </c>
      <c r="M38" s="106">
        <v>1</v>
      </c>
      <c r="N38" s="90">
        <v>4</v>
      </c>
      <c r="O38" s="92" t="s">
        <v>28</v>
      </c>
      <c r="P38" s="107"/>
    </row>
    <row r="39" ht="51.6" customHeight="1" spans="1:16">
      <c r="A39" s="81" t="s">
        <v>84</v>
      </c>
      <c r="B39" s="91" t="s">
        <v>110</v>
      </c>
      <c r="C39" s="91"/>
      <c r="D39" s="91"/>
      <c r="E39" s="91" t="s">
        <v>111</v>
      </c>
      <c r="F39" s="91"/>
      <c r="G39" s="91" t="s">
        <v>112</v>
      </c>
      <c r="H39" s="91"/>
      <c r="I39" s="91"/>
      <c r="J39" s="91">
        <v>2</v>
      </c>
      <c r="K39" s="91" t="s">
        <v>113</v>
      </c>
      <c r="L39" s="91">
        <v>4</v>
      </c>
      <c r="M39" s="106">
        <v>1</v>
      </c>
      <c r="N39" s="90">
        <v>4</v>
      </c>
      <c r="O39" s="92" t="s">
        <v>28</v>
      </c>
      <c r="P39" s="107"/>
    </row>
    <row r="40" ht="51.6" customHeight="1" spans="1:16">
      <c r="A40" s="81" t="s">
        <v>84</v>
      </c>
      <c r="B40" s="91" t="s">
        <v>110</v>
      </c>
      <c r="C40" s="91"/>
      <c r="D40" s="91"/>
      <c r="E40" s="91" t="s">
        <v>114</v>
      </c>
      <c r="F40" s="91"/>
      <c r="G40" s="91" t="s">
        <v>115</v>
      </c>
      <c r="H40" s="91"/>
      <c r="I40" s="91"/>
      <c r="J40" s="91" t="s">
        <v>115</v>
      </c>
      <c r="K40" s="91" t="s">
        <v>115</v>
      </c>
      <c r="L40" s="91">
        <v>4</v>
      </c>
      <c r="M40" s="106">
        <v>1</v>
      </c>
      <c r="N40" s="90">
        <v>4</v>
      </c>
      <c r="O40" s="92" t="s">
        <v>28</v>
      </c>
      <c r="P40" s="107"/>
    </row>
    <row r="41" ht="51.6" customHeight="1" spans="1:16">
      <c r="A41" s="81" t="s">
        <v>84</v>
      </c>
      <c r="B41" s="91" t="s">
        <v>116</v>
      </c>
      <c r="C41" s="91"/>
      <c r="D41" s="91"/>
      <c r="E41" s="91" t="s">
        <v>117</v>
      </c>
      <c r="F41" s="91"/>
      <c r="G41" s="91" t="s">
        <v>118</v>
      </c>
      <c r="H41" s="91"/>
      <c r="I41" s="91"/>
      <c r="J41" s="109">
        <v>98</v>
      </c>
      <c r="K41" s="91" t="s">
        <v>65</v>
      </c>
      <c r="L41" s="91">
        <v>4</v>
      </c>
      <c r="M41" s="106">
        <v>1</v>
      </c>
      <c r="N41" s="90">
        <v>4</v>
      </c>
      <c r="O41" s="92" t="s">
        <v>28</v>
      </c>
      <c r="P41" s="107"/>
    </row>
    <row r="42" ht="51.6" customHeight="1" spans="1:16">
      <c r="A42" s="81" t="s">
        <v>119</v>
      </c>
      <c r="B42" s="91" t="s">
        <v>120</v>
      </c>
      <c r="C42" s="91"/>
      <c r="D42" s="91"/>
      <c r="E42" s="91" t="s">
        <v>121</v>
      </c>
      <c r="F42" s="91"/>
      <c r="G42" s="91" t="s">
        <v>122</v>
      </c>
      <c r="H42" s="91"/>
      <c r="I42" s="91"/>
      <c r="J42" s="91">
        <v>100</v>
      </c>
      <c r="K42" s="91" t="s">
        <v>65</v>
      </c>
      <c r="L42" s="110">
        <v>3.34</v>
      </c>
      <c r="M42" s="106">
        <v>1</v>
      </c>
      <c r="N42" s="111">
        <v>3.34</v>
      </c>
      <c r="O42" s="92" t="s">
        <v>28</v>
      </c>
      <c r="P42" s="107"/>
    </row>
    <row r="43" ht="51.6" customHeight="1" spans="1:16">
      <c r="A43" s="81" t="s">
        <v>119</v>
      </c>
      <c r="B43" s="91" t="s">
        <v>123</v>
      </c>
      <c r="C43" s="91"/>
      <c r="D43" s="91"/>
      <c r="E43" s="91" t="s">
        <v>124</v>
      </c>
      <c r="F43" s="91"/>
      <c r="G43" s="91" t="s">
        <v>122</v>
      </c>
      <c r="H43" s="91"/>
      <c r="I43" s="91"/>
      <c r="J43" s="91">
        <v>100</v>
      </c>
      <c r="K43" s="91" t="s">
        <v>65</v>
      </c>
      <c r="L43" s="110">
        <v>3.33</v>
      </c>
      <c r="M43" s="106">
        <v>1</v>
      </c>
      <c r="N43" s="111">
        <v>3.33</v>
      </c>
      <c r="O43" s="92" t="s">
        <v>28</v>
      </c>
      <c r="P43" s="107"/>
    </row>
    <row r="44" ht="51.6" customHeight="1" spans="1:16">
      <c r="A44" s="81" t="s">
        <v>119</v>
      </c>
      <c r="B44" s="91" t="s">
        <v>125</v>
      </c>
      <c r="C44" s="91"/>
      <c r="D44" s="91"/>
      <c r="E44" s="91" t="s">
        <v>126</v>
      </c>
      <c r="F44" s="91"/>
      <c r="G44" s="91" t="s">
        <v>122</v>
      </c>
      <c r="H44" s="91"/>
      <c r="I44" s="91"/>
      <c r="J44" s="91">
        <v>100</v>
      </c>
      <c r="K44" s="91" t="s">
        <v>65</v>
      </c>
      <c r="L44" s="110">
        <v>3.33</v>
      </c>
      <c r="M44" s="106">
        <v>1</v>
      </c>
      <c r="N44" s="111">
        <v>3.33</v>
      </c>
      <c r="O44" s="92" t="s">
        <v>28</v>
      </c>
      <c r="P44" s="107"/>
    </row>
    <row r="45" ht="0.6" customHeight="1" spans="1:16">
      <c r="A45" s="92"/>
      <c r="B45" s="93"/>
      <c r="C45" s="93"/>
      <c r="D45" s="93"/>
      <c r="E45" s="93"/>
      <c r="F45" s="93"/>
      <c r="G45" s="93"/>
      <c r="H45" s="93"/>
      <c r="I45" s="93"/>
      <c r="J45" s="93"/>
      <c r="K45" s="93"/>
      <c r="L45" s="93"/>
      <c r="M45" s="93"/>
      <c r="N45" s="93"/>
      <c r="O45" s="93"/>
      <c r="P45" s="107"/>
    </row>
    <row r="46" ht="31.9" customHeight="1" spans="1:16">
      <c r="A46" s="75" t="s">
        <v>127</v>
      </c>
      <c r="B46" s="75"/>
      <c r="C46" s="75"/>
      <c r="D46" s="75"/>
      <c r="E46" s="75"/>
      <c r="F46" s="75"/>
      <c r="G46" s="75"/>
      <c r="H46" s="75"/>
      <c r="I46" s="75"/>
      <c r="J46" s="75"/>
      <c r="K46" s="75"/>
      <c r="L46" s="112">
        <v>100</v>
      </c>
      <c r="M46" s="112"/>
      <c r="N46" s="90">
        <f>SUM(N17:N44)+O5</f>
        <v>99.97</v>
      </c>
      <c r="O46" s="113"/>
      <c r="P46" s="114"/>
    </row>
    <row r="47" ht="33" customHeight="1" spans="1:16">
      <c r="A47" s="94" t="s">
        <v>128</v>
      </c>
      <c r="B47" s="95"/>
      <c r="C47" s="95"/>
      <c r="D47" s="95"/>
      <c r="E47" s="95"/>
      <c r="F47" s="95"/>
      <c r="G47" s="95"/>
      <c r="H47" s="95"/>
      <c r="I47" s="95"/>
      <c r="J47" s="95"/>
      <c r="K47" s="95"/>
      <c r="L47" s="95"/>
      <c r="M47" s="95"/>
      <c r="N47" s="95"/>
      <c r="O47" s="95"/>
      <c r="P47" s="115"/>
    </row>
    <row r="48" ht="21.75" customHeight="1" spans="1:15">
      <c r="A48" s="96"/>
      <c r="B48" s="96"/>
      <c r="C48" s="96"/>
      <c r="D48" s="96"/>
      <c r="E48" s="96"/>
      <c r="F48" s="96"/>
      <c r="G48" s="96"/>
      <c r="H48" s="96"/>
      <c r="I48" s="96"/>
      <c r="J48" s="96"/>
      <c r="K48" s="96"/>
      <c r="L48" s="96"/>
      <c r="M48" s="96"/>
      <c r="N48" s="96"/>
      <c r="O48" s="96"/>
    </row>
  </sheetData>
  <mergeCells count="166">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B41:D41"/>
    <mergeCell ref="E41:F41"/>
    <mergeCell ref="G41:I41"/>
    <mergeCell ref="O41:P41"/>
    <mergeCell ref="B42:D42"/>
    <mergeCell ref="E42:F42"/>
    <mergeCell ref="G42:I42"/>
    <mergeCell ref="O42:P42"/>
    <mergeCell ref="B43:D43"/>
    <mergeCell ref="E43:F43"/>
    <mergeCell ref="G43:I43"/>
    <mergeCell ref="O43:P43"/>
    <mergeCell ref="B44:D44"/>
    <mergeCell ref="E44:F44"/>
    <mergeCell ref="G44:I44"/>
    <mergeCell ref="O44:P44"/>
    <mergeCell ref="A45:P45"/>
    <mergeCell ref="A46:J46"/>
    <mergeCell ref="O46:P46"/>
    <mergeCell ref="A47:P47"/>
    <mergeCell ref="A48:O48"/>
    <mergeCell ref="A17:A26"/>
    <mergeCell ref="A27:A41"/>
    <mergeCell ref="A42:A44"/>
    <mergeCell ref="J15:J16"/>
    <mergeCell ref="K15:K16"/>
    <mergeCell ref="L15:L16"/>
    <mergeCell ref="M15:M16"/>
    <mergeCell ref="N15:N16"/>
    <mergeCell ref="B17:D20"/>
    <mergeCell ref="B21:D22"/>
    <mergeCell ref="B27:D35"/>
    <mergeCell ref="B36:D38"/>
    <mergeCell ref="B39:D40"/>
    <mergeCell ref="O15:P16"/>
    <mergeCell ref="G15:I16"/>
    <mergeCell ref="A5:B1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13" sqref="C13"/>
    </sheetView>
  </sheetViews>
  <sheetFormatPr defaultColWidth="9" defaultRowHeight="14.4"/>
  <cols>
    <col min="1" max="1" width="8.12962962962963" style="57" customWidth="1"/>
    <col min="2" max="2" width="21.8148148148148" style="1" customWidth="1"/>
    <col min="3" max="3" width="23.8888888888889" style="1" customWidth="1"/>
    <col min="4" max="4" width="8.87037037037037" style="1" customWidth="1"/>
    <col min="5" max="6" width="13.25" style="1" customWidth="1"/>
    <col min="7" max="7" width="10.25" style="1" customWidth="1"/>
    <col min="8" max="8" width="12.6296296296296" style="1" customWidth="1"/>
    <col min="9" max="9" width="9.12962962962963" style="1" customWidth="1"/>
    <col min="10" max="10" width="9.87037037037037" style="1" customWidth="1"/>
    <col min="11" max="11" width="7.37037037037037" style="1" customWidth="1"/>
    <col min="12" max="16384" width="9" style="1"/>
  </cols>
  <sheetData>
    <row r="1" s="1" customFormat="1" ht="57" customHeight="1" spans="1:11">
      <c r="A1" s="58" t="s">
        <v>129</v>
      </c>
      <c r="B1" s="58"/>
      <c r="C1" s="58"/>
      <c r="D1" s="58"/>
      <c r="E1" s="58"/>
      <c r="F1" s="58"/>
      <c r="G1" s="58"/>
      <c r="H1" s="58"/>
      <c r="I1" s="58"/>
      <c r="J1" s="58"/>
      <c r="K1" s="58"/>
    </row>
    <row r="2" s="56" customFormat="1" ht="30" customHeight="1" spans="1:11">
      <c r="A2" s="59" t="s">
        <v>130</v>
      </c>
      <c r="B2" s="60" t="s">
        <v>131</v>
      </c>
      <c r="C2" s="59" t="s">
        <v>132</v>
      </c>
      <c r="D2" s="60" t="s">
        <v>133</v>
      </c>
      <c r="E2" s="60"/>
      <c r="F2" s="60"/>
      <c r="G2" s="60"/>
      <c r="H2" s="60"/>
      <c r="I2" s="60"/>
      <c r="J2" s="59" t="s">
        <v>134</v>
      </c>
      <c r="K2" s="59" t="s">
        <v>135</v>
      </c>
    </row>
    <row r="3" s="56" customFormat="1" ht="30" customHeight="1" spans="1:11">
      <c r="A3" s="59"/>
      <c r="B3" s="60"/>
      <c r="C3" s="59"/>
      <c r="D3" s="60" t="s">
        <v>136</v>
      </c>
      <c r="E3" s="60"/>
      <c r="F3" s="60"/>
      <c r="G3" s="60"/>
      <c r="H3" s="60" t="s">
        <v>137</v>
      </c>
      <c r="I3" s="60" t="s">
        <v>138</v>
      </c>
      <c r="J3" s="59"/>
      <c r="K3" s="59"/>
    </row>
    <row r="4" s="56" customFormat="1" ht="30" customHeight="1" spans="1:11">
      <c r="A4" s="59"/>
      <c r="B4" s="60"/>
      <c r="C4" s="59"/>
      <c r="D4" s="59" t="s">
        <v>139</v>
      </c>
      <c r="E4" s="60" t="s">
        <v>140</v>
      </c>
      <c r="F4" s="60" t="s">
        <v>141</v>
      </c>
      <c r="G4" s="60" t="s">
        <v>142</v>
      </c>
      <c r="H4" s="60"/>
      <c r="I4" s="59"/>
      <c r="J4" s="59"/>
      <c r="K4" s="59"/>
    </row>
    <row r="5" s="1" customFormat="1" ht="30" customHeight="1" spans="1:11">
      <c r="A5" s="61">
        <v>1</v>
      </c>
      <c r="B5" s="62" t="s">
        <v>143</v>
      </c>
      <c r="C5" s="61" t="s">
        <v>144</v>
      </c>
      <c r="D5" s="61">
        <f>E5+F5+G5</f>
        <v>71</v>
      </c>
      <c r="E5" s="63">
        <v>71</v>
      </c>
      <c r="F5" s="63">
        <v>0</v>
      </c>
      <c r="G5" s="63">
        <v>0</v>
      </c>
      <c r="H5" s="63">
        <v>71</v>
      </c>
      <c r="I5" s="65">
        <f>H5/D5</f>
        <v>1</v>
      </c>
      <c r="J5" s="61">
        <f>法庭运维费!M26</f>
        <v>100</v>
      </c>
      <c r="K5" s="66"/>
    </row>
    <row r="6" s="1" customFormat="1" ht="30" customHeight="1" spans="1:11">
      <c r="A6" s="61">
        <v>2</v>
      </c>
      <c r="B6" s="62" t="s">
        <v>145</v>
      </c>
      <c r="C6" s="61" t="s">
        <v>144</v>
      </c>
      <c r="D6" s="61">
        <f>E6+F6+G6</f>
        <v>235</v>
      </c>
      <c r="E6" s="61">
        <v>235</v>
      </c>
      <c r="F6" s="61">
        <v>0</v>
      </c>
      <c r="G6" s="61">
        <v>0</v>
      </c>
      <c r="H6" s="61">
        <v>235</v>
      </c>
      <c r="I6" s="65">
        <f>H6/D6</f>
        <v>1</v>
      </c>
      <c r="J6" s="61">
        <f>业务费!M30</f>
        <v>100</v>
      </c>
      <c r="K6" s="66"/>
    </row>
    <row r="7" s="1" customFormat="1" ht="30" customHeight="1" spans="1:11">
      <c r="A7" s="61">
        <v>3</v>
      </c>
      <c r="B7" s="62" t="s">
        <v>146</v>
      </c>
      <c r="C7" s="61" t="s">
        <v>144</v>
      </c>
      <c r="D7" s="61">
        <f>E7+F7+G7</f>
        <v>21</v>
      </c>
      <c r="E7" s="61">
        <v>21</v>
      </c>
      <c r="F7" s="63">
        <v>0</v>
      </c>
      <c r="G7" s="63">
        <v>0</v>
      </c>
      <c r="H7" s="61">
        <v>21</v>
      </c>
      <c r="I7" s="65">
        <f>H7/D7</f>
        <v>1</v>
      </c>
      <c r="J7" s="67" t="s">
        <v>36</v>
      </c>
      <c r="K7" s="66"/>
    </row>
    <row r="8" s="1" customFormat="1" ht="30" customHeight="1" spans="1:11">
      <c r="A8" s="64"/>
      <c r="B8" s="64"/>
      <c r="C8" s="64"/>
      <c r="D8" s="64"/>
      <c r="E8" s="64"/>
      <c r="F8" s="64"/>
      <c r="G8" s="64"/>
      <c r="H8" s="64"/>
      <c r="I8" s="68"/>
      <c r="J8" s="69"/>
      <c r="K8" s="70"/>
    </row>
    <row r="9" s="1" customFormat="1" ht="30" customHeight="1" spans="1:11">
      <c r="A9" s="64"/>
      <c r="B9" s="64"/>
      <c r="C9" s="64"/>
      <c r="D9" s="64"/>
      <c r="E9" s="64"/>
      <c r="F9" s="64"/>
      <c r="G9" s="64"/>
      <c r="H9" s="64"/>
      <c r="I9" s="68"/>
      <c r="J9" s="69"/>
      <c r="K9" s="70"/>
    </row>
    <row r="10" s="1" customFormat="1" ht="30" customHeight="1" spans="1:11">
      <c r="A10" s="64" t="s">
        <v>147</v>
      </c>
      <c r="B10" s="64"/>
      <c r="C10" s="64"/>
      <c r="D10" s="64">
        <f>SUM(D5:D7)</f>
        <v>327</v>
      </c>
      <c r="E10" s="64">
        <f>SUM(E5:E7)</f>
        <v>327</v>
      </c>
      <c r="F10" s="64">
        <f>SUM(F5:F7)</f>
        <v>0</v>
      </c>
      <c r="G10" s="64">
        <f>SUM(G5:G7)</f>
        <v>0</v>
      </c>
      <c r="H10" s="64">
        <f>SUM(H5:H7)</f>
        <v>327</v>
      </c>
      <c r="I10" s="68">
        <f>H10/D10</f>
        <v>1</v>
      </c>
      <c r="J10" s="69" t="s">
        <v>148</v>
      </c>
      <c r="K10" s="70"/>
    </row>
  </sheetData>
  <mergeCells count="11">
    <mergeCell ref="A1:K1"/>
    <mergeCell ref="D2:I2"/>
    <mergeCell ref="D3:G3"/>
    <mergeCell ref="A10:C10"/>
    <mergeCell ref="A2:A4"/>
    <mergeCell ref="B2:B4"/>
    <mergeCell ref="C2:C4"/>
    <mergeCell ref="H3:H4"/>
    <mergeCell ref="I3:I4"/>
    <mergeCell ref="J2:J4"/>
    <mergeCell ref="K2:K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C6" sqref="C6:H6"/>
    </sheetView>
  </sheetViews>
  <sheetFormatPr defaultColWidth="9" defaultRowHeight="14.4"/>
  <sheetData>
    <row r="1" spans="1:14">
      <c r="A1" s="23" t="s">
        <v>149</v>
      </c>
      <c r="B1" s="23"/>
      <c r="C1" s="23"/>
      <c r="D1" s="23"/>
      <c r="E1" s="23"/>
      <c r="F1" s="23"/>
      <c r="G1" s="23"/>
      <c r="H1" s="23"/>
      <c r="I1" s="23"/>
      <c r="J1" s="23"/>
      <c r="K1" s="23"/>
      <c r="L1" s="23"/>
      <c r="M1" s="23"/>
      <c r="N1" s="23"/>
    </row>
    <row r="2" spans="1:14">
      <c r="A2" s="23"/>
      <c r="B2" s="23"/>
      <c r="C2" s="23"/>
      <c r="D2" s="23"/>
      <c r="E2" s="23"/>
      <c r="F2" s="23"/>
      <c r="G2" s="23"/>
      <c r="H2" s="23"/>
      <c r="I2" s="23"/>
      <c r="J2" s="23"/>
      <c r="K2" s="23"/>
      <c r="L2" s="23"/>
      <c r="M2" s="23"/>
      <c r="N2" s="23"/>
    </row>
    <row r="3" spans="1:14">
      <c r="A3" s="23"/>
      <c r="B3" s="23"/>
      <c r="C3" s="23"/>
      <c r="D3" s="23"/>
      <c r="E3" s="23"/>
      <c r="F3" s="23"/>
      <c r="G3" s="23"/>
      <c r="H3" s="23"/>
      <c r="I3" s="23"/>
      <c r="J3" s="23"/>
      <c r="K3" s="23"/>
      <c r="L3" s="23"/>
      <c r="M3" s="23"/>
      <c r="N3" s="23"/>
    </row>
    <row r="4" spans="1:14">
      <c r="A4" s="24" t="s">
        <v>12</v>
      </c>
      <c r="B4" s="24"/>
      <c r="C4" s="24"/>
      <c r="D4" s="24"/>
      <c r="E4" s="24"/>
      <c r="F4" s="24"/>
      <c r="G4" s="24"/>
      <c r="H4" s="24"/>
      <c r="I4" s="24"/>
      <c r="J4" s="24"/>
      <c r="K4" s="24"/>
      <c r="L4" s="24"/>
      <c r="M4" s="24"/>
      <c r="N4" s="24"/>
    </row>
    <row r="5" spans="1:14">
      <c r="A5" s="25" t="s">
        <v>131</v>
      </c>
      <c r="B5" s="25"/>
      <c r="C5" s="25" t="s">
        <v>143</v>
      </c>
      <c r="D5" s="25"/>
      <c r="E5" s="25"/>
      <c r="F5" s="25"/>
      <c r="G5" s="25"/>
      <c r="H5" s="25"/>
      <c r="I5" s="25"/>
      <c r="J5" s="25"/>
      <c r="K5" s="25"/>
      <c r="L5" s="25"/>
      <c r="M5" s="25"/>
      <c r="N5" s="25"/>
    </row>
    <row r="6" spans="1:14">
      <c r="A6" s="25" t="s">
        <v>132</v>
      </c>
      <c r="B6" s="25"/>
      <c r="C6" s="25" t="s">
        <v>144</v>
      </c>
      <c r="D6" s="25"/>
      <c r="E6" s="25"/>
      <c r="F6" s="25"/>
      <c r="G6" s="25"/>
      <c r="H6" s="25"/>
      <c r="I6" s="25" t="s">
        <v>150</v>
      </c>
      <c r="J6" s="25"/>
      <c r="K6" s="25" t="s">
        <v>14</v>
      </c>
      <c r="L6" s="25"/>
      <c r="M6" s="25"/>
      <c r="N6" s="25"/>
    </row>
    <row r="7" spans="1:14">
      <c r="A7" s="25"/>
      <c r="B7" s="25"/>
      <c r="C7" s="25"/>
      <c r="D7" s="25"/>
      <c r="E7" s="25" t="s">
        <v>15</v>
      </c>
      <c r="F7" s="25"/>
      <c r="G7" s="25" t="s">
        <v>16</v>
      </c>
      <c r="H7" s="25"/>
      <c r="I7" s="25" t="s">
        <v>17</v>
      </c>
      <c r="J7" s="25"/>
      <c r="K7" s="28" t="s">
        <v>56</v>
      </c>
      <c r="L7" s="25" t="s">
        <v>151</v>
      </c>
      <c r="M7" s="41" t="s">
        <v>19</v>
      </c>
      <c r="N7" s="42"/>
    </row>
    <row r="8" spans="1:14">
      <c r="A8" s="27" t="s">
        <v>133</v>
      </c>
      <c r="B8" s="27"/>
      <c r="C8" s="28" t="s">
        <v>152</v>
      </c>
      <c r="D8" s="25"/>
      <c r="E8" s="25" t="s">
        <v>153</v>
      </c>
      <c r="F8" s="25"/>
      <c r="G8" s="25" t="s">
        <v>153</v>
      </c>
      <c r="H8" s="25"/>
      <c r="I8" s="25" t="s">
        <v>153</v>
      </c>
      <c r="J8" s="25"/>
      <c r="K8" s="25">
        <v>10</v>
      </c>
      <c r="L8" s="43">
        <v>1</v>
      </c>
      <c r="M8" s="41">
        <v>10</v>
      </c>
      <c r="N8" s="42"/>
    </row>
    <row r="9" spans="1:14">
      <c r="A9" s="27" t="s">
        <v>133</v>
      </c>
      <c r="B9" s="27"/>
      <c r="C9" s="28" t="s">
        <v>154</v>
      </c>
      <c r="D9" s="25"/>
      <c r="E9" s="25" t="s">
        <v>153</v>
      </c>
      <c r="F9" s="25"/>
      <c r="G9" s="25" t="s">
        <v>153</v>
      </c>
      <c r="H9" s="25"/>
      <c r="I9" s="25" t="s">
        <v>153</v>
      </c>
      <c r="J9" s="25"/>
      <c r="K9" s="25">
        <v>10</v>
      </c>
      <c r="L9" s="43">
        <v>1</v>
      </c>
      <c r="M9" s="41">
        <v>10</v>
      </c>
      <c r="N9" s="42"/>
    </row>
    <row r="10" spans="1:14">
      <c r="A10" s="27" t="s">
        <v>133</v>
      </c>
      <c r="B10" s="27"/>
      <c r="C10" s="28" t="s">
        <v>141</v>
      </c>
      <c r="D10" s="25"/>
      <c r="E10" s="25" t="s">
        <v>155</v>
      </c>
      <c r="F10" s="25"/>
      <c r="G10" s="25" t="s">
        <v>155</v>
      </c>
      <c r="H10" s="25"/>
      <c r="I10" s="25" t="s">
        <v>155</v>
      </c>
      <c r="J10" s="25"/>
      <c r="K10" s="25" t="s">
        <v>28</v>
      </c>
      <c r="L10" s="25" t="s">
        <v>28</v>
      </c>
      <c r="M10" s="41" t="s">
        <v>28</v>
      </c>
      <c r="N10" s="42"/>
    </row>
    <row r="11" spans="1:14">
      <c r="A11" s="27" t="s">
        <v>133</v>
      </c>
      <c r="B11" s="27"/>
      <c r="C11" s="28" t="s">
        <v>142</v>
      </c>
      <c r="D11" s="25"/>
      <c r="E11" s="25" t="s">
        <v>155</v>
      </c>
      <c r="F11" s="25"/>
      <c r="G11" s="25" t="s">
        <v>155</v>
      </c>
      <c r="H11" s="25"/>
      <c r="I11" s="25" t="s">
        <v>155</v>
      </c>
      <c r="J11" s="25"/>
      <c r="K11" s="25" t="s">
        <v>28</v>
      </c>
      <c r="L11" s="25" t="s">
        <v>28</v>
      </c>
      <c r="M11" s="41" t="s">
        <v>28</v>
      </c>
      <c r="N11" s="42"/>
    </row>
    <row r="12" spans="1:14">
      <c r="A12" s="50" t="s">
        <v>20</v>
      </c>
      <c r="B12" s="27"/>
      <c r="C12" s="50" t="s">
        <v>115</v>
      </c>
      <c r="D12" s="27"/>
      <c r="E12" s="27"/>
      <c r="F12" s="27"/>
      <c r="G12" s="27"/>
      <c r="H12" s="27"/>
      <c r="I12" s="27"/>
      <c r="J12" s="27"/>
      <c r="K12" s="27"/>
      <c r="L12" s="27"/>
      <c r="M12" s="27"/>
      <c r="N12" s="27"/>
    </row>
    <row r="13" spans="1:14">
      <c r="A13" s="25" t="s">
        <v>156</v>
      </c>
      <c r="B13" s="25"/>
      <c r="C13" s="25" t="s">
        <v>48</v>
      </c>
      <c r="D13" s="25"/>
      <c r="E13" s="25"/>
      <c r="F13" s="25"/>
      <c r="G13" s="25"/>
      <c r="H13" s="25"/>
      <c r="I13" s="25" t="s">
        <v>50</v>
      </c>
      <c r="J13" s="25"/>
      <c r="K13" s="25"/>
      <c r="L13" s="25"/>
      <c r="M13" s="25"/>
      <c r="N13" s="25"/>
    </row>
    <row r="14" ht="44" customHeight="1" spans="1:14">
      <c r="A14" s="25"/>
      <c r="B14" s="25"/>
      <c r="C14" s="54" t="s">
        <v>157</v>
      </c>
      <c r="D14" s="54"/>
      <c r="E14" s="54"/>
      <c r="F14" s="54"/>
      <c r="G14" s="54"/>
      <c r="H14" s="54"/>
      <c r="I14" s="54" t="s">
        <v>157</v>
      </c>
      <c r="J14" s="54"/>
      <c r="K14" s="54"/>
      <c r="L14" s="54"/>
      <c r="M14" s="54"/>
      <c r="N14" s="54"/>
    </row>
    <row r="15" ht="28.8" spans="1:14">
      <c r="A15" s="25"/>
      <c r="B15" s="25" t="s">
        <v>58</v>
      </c>
      <c r="C15" s="25"/>
      <c r="D15" s="25" t="s">
        <v>59</v>
      </c>
      <c r="E15" s="25"/>
      <c r="F15" s="25" t="s">
        <v>60</v>
      </c>
      <c r="G15" s="25"/>
      <c r="H15" s="25" t="s">
        <v>158</v>
      </c>
      <c r="I15" s="25" t="s">
        <v>54</v>
      </c>
      <c r="J15" s="25" t="s">
        <v>56</v>
      </c>
      <c r="K15" s="28" t="s">
        <v>55</v>
      </c>
      <c r="L15" s="28" t="s">
        <v>57</v>
      </c>
      <c r="M15" s="27" t="s">
        <v>19</v>
      </c>
      <c r="N15" s="50" t="s">
        <v>20</v>
      </c>
    </row>
    <row r="16" ht="30" customHeight="1" spans="1:14">
      <c r="A16" s="46" t="s">
        <v>159</v>
      </c>
      <c r="B16" s="27" t="s">
        <v>160</v>
      </c>
      <c r="C16" s="27"/>
      <c r="D16" s="27" t="s">
        <v>161</v>
      </c>
      <c r="E16" s="27"/>
      <c r="F16" s="27" t="s">
        <v>162</v>
      </c>
      <c r="G16" s="27"/>
      <c r="H16" s="27" t="s">
        <v>102</v>
      </c>
      <c r="I16" s="51">
        <v>1</v>
      </c>
      <c r="J16" s="50">
        <v>20</v>
      </c>
      <c r="K16" s="50" t="s">
        <v>65</v>
      </c>
      <c r="L16" s="52">
        <v>1</v>
      </c>
      <c r="M16" s="50">
        <v>20</v>
      </c>
      <c r="N16" s="50" t="s">
        <v>28</v>
      </c>
    </row>
    <row r="17" ht="30" customHeight="1" spans="1:14">
      <c r="A17" s="46" t="s">
        <v>159</v>
      </c>
      <c r="B17" s="27" t="s">
        <v>163</v>
      </c>
      <c r="C17" s="27"/>
      <c r="D17" s="27" t="s">
        <v>164</v>
      </c>
      <c r="E17" s="27"/>
      <c r="F17" s="27" t="s">
        <v>165</v>
      </c>
      <c r="G17" s="27"/>
      <c r="H17" s="27" t="s">
        <v>166</v>
      </c>
      <c r="I17" s="51">
        <v>1</v>
      </c>
      <c r="J17" s="55">
        <v>6.66</v>
      </c>
      <c r="K17" s="50" t="s">
        <v>167</v>
      </c>
      <c r="L17" s="52">
        <v>1</v>
      </c>
      <c r="M17" s="55">
        <v>6.66</v>
      </c>
      <c r="N17" s="50" t="s">
        <v>28</v>
      </c>
    </row>
    <row r="18" ht="30" customHeight="1" spans="1:14">
      <c r="A18" s="46" t="s">
        <v>159</v>
      </c>
      <c r="B18" s="27" t="s">
        <v>163</v>
      </c>
      <c r="C18" s="27"/>
      <c r="D18" s="27" t="s">
        <v>164</v>
      </c>
      <c r="E18" s="27"/>
      <c r="F18" s="27" t="s">
        <v>168</v>
      </c>
      <c r="G18" s="27"/>
      <c r="H18" s="47" t="s">
        <v>64</v>
      </c>
      <c r="I18" s="51">
        <v>1</v>
      </c>
      <c r="J18" s="55">
        <v>6.7</v>
      </c>
      <c r="K18" s="50" t="s">
        <v>169</v>
      </c>
      <c r="L18" s="52">
        <v>1</v>
      </c>
      <c r="M18" s="55">
        <v>6.7</v>
      </c>
      <c r="N18" s="50" t="s">
        <v>28</v>
      </c>
    </row>
    <row r="19" ht="30" customHeight="1" spans="1:14">
      <c r="A19" s="46" t="s">
        <v>159</v>
      </c>
      <c r="B19" s="27" t="s">
        <v>163</v>
      </c>
      <c r="C19" s="27"/>
      <c r="D19" s="27" t="s">
        <v>164</v>
      </c>
      <c r="E19" s="27"/>
      <c r="F19" s="27" t="s">
        <v>170</v>
      </c>
      <c r="G19" s="27"/>
      <c r="H19" s="47" t="s">
        <v>64</v>
      </c>
      <c r="I19" s="51">
        <v>1</v>
      </c>
      <c r="J19" s="55">
        <v>6.66</v>
      </c>
      <c r="K19" s="52">
        <v>1</v>
      </c>
      <c r="L19" s="52">
        <v>1</v>
      </c>
      <c r="M19" s="55">
        <v>6.66</v>
      </c>
      <c r="N19" s="50" t="s">
        <v>28</v>
      </c>
    </row>
    <row r="20" ht="30" customHeight="1" spans="1:14">
      <c r="A20" s="46" t="s">
        <v>159</v>
      </c>
      <c r="B20" s="27" t="s">
        <v>163</v>
      </c>
      <c r="C20" s="27"/>
      <c r="D20" s="27" t="s">
        <v>171</v>
      </c>
      <c r="E20" s="27"/>
      <c r="F20" s="27" t="s">
        <v>172</v>
      </c>
      <c r="G20" s="27"/>
      <c r="H20" s="47" t="s">
        <v>97</v>
      </c>
      <c r="I20" s="51">
        <v>1</v>
      </c>
      <c r="J20" s="55">
        <v>6.66</v>
      </c>
      <c r="K20" s="52">
        <v>1</v>
      </c>
      <c r="L20" s="52">
        <v>1</v>
      </c>
      <c r="M20" s="55">
        <v>6.66</v>
      </c>
      <c r="N20" s="50" t="s">
        <v>28</v>
      </c>
    </row>
    <row r="21" ht="30" customHeight="1" spans="1:14">
      <c r="A21" s="46" t="s">
        <v>159</v>
      </c>
      <c r="B21" s="27" t="s">
        <v>163</v>
      </c>
      <c r="C21" s="27"/>
      <c r="D21" s="27" t="s">
        <v>171</v>
      </c>
      <c r="E21" s="27"/>
      <c r="F21" s="27" t="s">
        <v>173</v>
      </c>
      <c r="G21" s="27"/>
      <c r="H21" s="47" t="s">
        <v>64</v>
      </c>
      <c r="I21" s="51">
        <v>1</v>
      </c>
      <c r="J21" s="55">
        <v>6.66</v>
      </c>
      <c r="K21" s="50" t="s">
        <v>169</v>
      </c>
      <c r="L21" s="52">
        <v>1</v>
      </c>
      <c r="M21" s="55">
        <v>6.66</v>
      </c>
      <c r="N21" s="50" t="s">
        <v>28</v>
      </c>
    </row>
    <row r="22" ht="30" customHeight="1" spans="1:14">
      <c r="A22" s="46" t="s">
        <v>159</v>
      </c>
      <c r="B22" s="27" t="s">
        <v>163</v>
      </c>
      <c r="C22" s="27"/>
      <c r="D22" s="27" t="s">
        <v>174</v>
      </c>
      <c r="E22" s="27"/>
      <c r="F22" s="27" t="s">
        <v>175</v>
      </c>
      <c r="G22" s="27"/>
      <c r="H22" s="47" t="s">
        <v>97</v>
      </c>
      <c r="I22" s="51">
        <v>1</v>
      </c>
      <c r="J22" s="55">
        <v>6.66</v>
      </c>
      <c r="K22" s="52">
        <v>1</v>
      </c>
      <c r="L22" s="52">
        <v>1</v>
      </c>
      <c r="M22" s="55">
        <v>6.66</v>
      </c>
      <c r="N22" s="50" t="s">
        <v>28</v>
      </c>
    </row>
    <row r="23" ht="30" customHeight="1" spans="1:14">
      <c r="A23" s="46" t="s">
        <v>159</v>
      </c>
      <c r="B23" s="27" t="s">
        <v>176</v>
      </c>
      <c r="C23" s="27"/>
      <c r="D23" s="27" t="s">
        <v>177</v>
      </c>
      <c r="E23" s="27"/>
      <c r="F23" s="27" t="s">
        <v>178</v>
      </c>
      <c r="G23" s="27"/>
      <c r="H23" s="47" t="s">
        <v>179</v>
      </c>
      <c r="I23" s="51">
        <v>1</v>
      </c>
      <c r="J23" s="50">
        <v>10</v>
      </c>
      <c r="K23" s="52">
        <v>1</v>
      </c>
      <c r="L23" s="52">
        <v>1</v>
      </c>
      <c r="M23" s="50">
        <v>10</v>
      </c>
      <c r="N23" s="50" t="s">
        <v>28</v>
      </c>
    </row>
    <row r="24" ht="30" customHeight="1" spans="1:14">
      <c r="A24" s="46" t="s">
        <v>159</v>
      </c>
      <c r="B24" s="27" t="s">
        <v>176</v>
      </c>
      <c r="C24" s="27"/>
      <c r="D24" s="27" t="s">
        <v>177</v>
      </c>
      <c r="E24" s="27"/>
      <c r="F24" s="27" t="s">
        <v>180</v>
      </c>
      <c r="G24" s="27"/>
      <c r="H24" s="47" t="s">
        <v>181</v>
      </c>
      <c r="I24" s="51">
        <v>1</v>
      </c>
      <c r="J24" s="50">
        <v>10</v>
      </c>
      <c r="K24" s="52">
        <v>1</v>
      </c>
      <c r="L24" s="52">
        <v>1</v>
      </c>
      <c r="M24" s="50">
        <v>10</v>
      </c>
      <c r="N24" s="50" t="s">
        <v>28</v>
      </c>
    </row>
    <row r="25" ht="30" customHeight="1" spans="1:14">
      <c r="A25" s="46" t="s">
        <v>159</v>
      </c>
      <c r="B25" s="27" t="s">
        <v>182</v>
      </c>
      <c r="C25" s="27"/>
      <c r="D25" s="27" t="s">
        <v>183</v>
      </c>
      <c r="E25" s="27"/>
      <c r="F25" s="27" t="s">
        <v>183</v>
      </c>
      <c r="G25" s="27"/>
      <c r="H25" s="47" t="s">
        <v>184</v>
      </c>
      <c r="I25" s="51">
        <v>1</v>
      </c>
      <c r="J25" s="50">
        <v>10</v>
      </c>
      <c r="K25" s="50" t="s">
        <v>169</v>
      </c>
      <c r="L25" s="52">
        <v>1</v>
      </c>
      <c r="M25" s="50">
        <v>10</v>
      </c>
      <c r="N25" s="50" t="s">
        <v>28</v>
      </c>
    </row>
    <row r="26" ht="30" customHeight="1" spans="1:14">
      <c r="A26" s="25" t="s">
        <v>127</v>
      </c>
      <c r="B26" s="25"/>
      <c r="C26" s="25"/>
      <c r="D26" s="25"/>
      <c r="E26" s="25"/>
      <c r="F26" s="25"/>
      <c r="G26" s="25"/>
      <c r="H26" s="25"/>
      <c r="I26" s="25"/>
      <c r="J26" s="25">
        <v>100</v>
      </c>
      <c r="K26" s="53"/>
      <c r="L26" s="53"/>
      <c r="M26" s="50">
        <v>100</v>
      </c>
      <c r="N26" s="25"/>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F17:G17"/>
    <mergeCell ref="F18:G18"/>
    <mergeCell ref="F19:G19"/>
    <mergeCell ref="F20:G20"/>
    <mergeCell ref="F21:G21"/>
    <mergeCell ref="D22:E22"/>
    <mergeCell ref="F22:G22"/>
    <mergeCell ref="F23:G23"/>
    <mergeCell ref="F24:G24"/>
    <mergeCell ref="B25:C25"/>
    <mergeCell ref="D25:E25"/>
    <mergeCell ref="F25:G25"/>
    <mergeCell ref="A26:I26"/>
    <mergeCell ref="A16:A25"/>
    <mergeCell ref="A1:N3"/>
    <mergeCell ref="A8:B11"/>
    <mergeCell ref="A13:B14"/>
    <mergeCell ref="B17:C22"/>
    <mergeCell ref="D17:E19"/>
    <mergeCell ref="D20:E21"/>
    <mergeCell ref="B23:C24"/>
    <mergeCell ref="D23:E2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zoomScale="87" zoomScaleNormal="87" topLeftCell="B1" workbookViewId="0">
      <selection activeCell="O1" sqref="$A1:$XFD37"/>
    </sheetView>
  </sheetViews>
  <sheetFormatPr defaultColWidth="8.90740740740741" defaultRowHeight="14.4"/>
  <cols>
    <col min="2" max="2" width="11.0925925925926" customWidth="1"/>
    <col min="3" max="3" width="12.9074074074074" customWidth="1"/>
    <col min="4" max="4" width="15.3703703703704" customWidth="1"/>
    <col min="5" max="5" width="11.3703703703704"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1.3703703703704" customWidth="1"/>
    <col min="13" max="13" width="16.8148148148148" style="45" customWidth="1"/>
    <col min="14" max="14" width="16.9074074074074" customWidth="1"/>
  </cols>
  <sheetData>
    <row r="1" spans="1:14">
      <c r="A1" s="23" t="s">
        <v>149</v>
      </c>
      <c r="B1" s="23"/>
      <c r="C1" s="23"/>
      <c r="D1" s="23"/>
      <c r="E1" s="23"/>
      <c r="F1" s="23"/>
      <c r="G1" s="23"/>
      <c r="H1" s="23"/>
      <c r="I1" s="23"/>
      <c r="J1" s="23"/>
      <c r="K1" s="23"/>
      <c r="L1" s="23"/>
      <c r="M1" s="23"/>
      <c r="N1" s="23"/>
    </row>
    <row r="2" spans="1:14">
      <c r="A2" s="23"/>
      <c r="B2" s="23"/>
      <c r="C2" s="23"/>
      <c r="D2" s="23"/>
      <c r="E2" s="23"/>
      <c r="F2" s="23"/>
      <c r="G2" s="23"/>
      <c r="H2" s="23"/>
      <c r="I2" s="23"/>
      <c r="J2" s="23"/>
      <c r="K2" s="23"/>
      <c r="L2" s="23"/>
      <c r="M2" s="23"/>
      <c r="N2" s="23"/>
    </row>
    <row r="3" ht="24" customHeight="1" spans="1:14">
      <c r="A3" s="23"/>
      <c r="B3" s="23"/>
      <c r="C3" s="23"/>
      <c r="D3" s="23"/>
      <c r="E3" s="23"/>
      <c r="F3" s="23"/>
      <c r="G3" s="23"/>
      <c r="H3" s="23"/>
      <c r="I3" s="23"/>
      <c r="J3" s="23"/>
      <c r="K3" s="23"/>
      <c r="L3" s="23"/>
      <c r="M3" s="23"/>
      <c r="N3" s="23"/>
    </row>
    <row r="4" ht="17.15" customHeight="1" spans="1:14">
      <c r="A4" s="24" t="s">
        <v>12</v>
      </c>
      <c r="B4" s="24"/>
      <c r="C4" s="24"/>
      <c r="D4" s="24"/>
      <c r="E4" s="24"/>
      <c r="F4" s="24"/>
      <c r="G4" s="24"/>
      <c r="H4" s="24"/>
      <c r="I4" s="24"/>
      <c r="J4" s="24"/>
      <c r="K4" s="24"/>
      <c r="L4" s="24"/>
      <c r="M4" s="24"/>
      <c r="N4" s="24"/>
    </row>
    <row r="5" spans="1:14">
      <c r="A5" s="25" t="s">
        <v>131</v>
      </c>
      <c r="B5" s="25"/>
      <c r="C5" s="26" t="s">
        <v>185</v>
      </c>
      <c r="D5" s="26"/>
      <c r="E5" s="26"/>
      <c r="F5" s="26"/>
      <c r="G5" s="26"/>
      <c r="H5" s="26"/>
      <c r="I5" s="26"/>
      <c r="J5" s="26"/>
      <c r="K5" s="26"/>
      <c r="L5" s="26"/>
      <c r="M5" s="26"/>
      <c r="N5" s="26"/>
    </row>
    <row r="6" spans="1:14">
      <c r="A6" s="25" t="s">
        <v>132</v>
      </c>
      <c r="B6" s="25"/>
      <c r="C6" s="26" t="s">
        <v>144</v>
      </c>
      <c r="D6" s="26"/>
      <c r="E6" s="26"/>
      <c r="F6" s="26"/>
      <c r="G6" s="26"/>
      <c r="H6" s="26"/>
      <c r="I6" s="25" t="s">
        <v>150</v>
      </c>
      <c r="J6" s="25"/>
      <c r="K6" s="25" t="s">
        <v>14</v>
      </c>
      <c r="L6" s="25"/>
      <c r="M6" s="25"/>
      <c r="N6" s="25"/>
    </row>
    <row r="7" spans="1:14">
      <c r="A7" s="25"/>
      <c r="B7" s="25"/>
      <c r="C7" s="25"/>
      <c r="D7" s="25"/>
      <c r="E7" s="25" t="s">
        <v>15</v>
      </c>
      <c r="F7" s="25"/>
      <c r="G7" s="25" t="s">
        <v>16</v>
      </c>
      <c r="H7" s="25"/>
      <c r="I7" s="25" t="s">
        <v>17</v>
      </c>
      <c r="J7" s="25"/>
      <c r="K7" s="28" t="s">
        <v>56</v>
      </c>
      <c r="L7" s="25" t="s">
        <v>151</v>
      </c>
      <c r="M7" s="41" t="s">
        <v>19</v>
      </c>
      <c r="N7" s="42"/>
    </row>
    <row r="8" ht="13.75" customHeight="1" spans="1:14">
      <c r="A8" s="27" t="s">
        <v>133</v>
      </c>
      <c r="B8" s="27"/>
      <c r="C8" s="28" t="s">
        <v>152</v>
      </c>
      <c r="D8" s="25"/>
      <c r="E8" s="25" t="s">
        <v>186</v>
      </c>
      <c r="F8" s="25"/>
      <c r="G8" s="25" t="s">
        <v>187</v>
      </c>
      <c r="H8" s="25"/>
      <c r="I8" s="25" t="s">
        <v>187</v>
      </c>
      <c r="J8" s="25"/>
      <c r="K8" s="25">
        <v>10</v>
      </c>
      <c r="L8" s="43">
        <v>1</v>
      </c>
      <c r="M8" s="41">
        <v>10</v>
      </c>
      <c r="N8" s="42"/>
    </row>
    <row r="9" ht="13.75" customHeight="1" spans="1:14">
      <c r="A9" s="27" t="s">
        <v>133</v>
      </c>
      <c r="B9" s="27"/>
      <c r="C9" s="28" t="s">
        <v>154</v>
      </c>
      <c r="D9" s="25"/>
      <c r="E9" s="25" t="s">
        <v>186</v>
      </c>
      <c r="F9" s="25"/>
      <c r="G9" s="25" t="s">
        <v>187</v>
      </c>
      <c r="H9" s="25"/>
      <c r="I9" s="25" t="s">
        <v>187</v>
      </c>
      <c r="J9" s="25"/>
      <c r="K9" s="25">
        <v>10</v>
      </c>
      <c r="L9" s="43">
        <v>1</v>
      </c>
      <c r="M9" s="41">
        <v>10</v>
      </c>
      <c r="N9" s="42"/>
    </row>
    <row r="10" ht="13.75" customHeight="1" spans="1:14">
      <c r="A10" s="27" t="s">
        <v>133</v>
      </c>
      <c r="B10" s="27"/>
      <c r="C10" s="28" t="s">
        <v>141</v>
      </c>
      <c r="D10" s="25"/>
      <c r="E10" s="25" t="s">
        <v>155</v>
      </c>
      <c r="F10" s="25"/>
      <c r="G10" s="25" t="s">
        <v>155</v>
      </c>
      <c r="H10" s="25"/>
      <c r="I10" s="25" t="s">
        <v>155</v>
      </c>
      <c r="J10" s="25"/>
      <c r="K10" s="25" t="s">
        <v>28</v>
      </c>
      <c r="L10" s="25" t="s">
        <v>28</v>
      </c>
      <c r="M10" s="41" t="s">
        <v>28</v>
      </c>
      <c r="N10" s="42"/>
    </row>
    <row r="11" ht="13.75" customHeight="1" spans="1:14">
      <c r="A11" s="27" t="s">
        <v>133</v>
      </c>
      <c r="B11" s="27"/>
      <c r="C11" s="28" t="s">
        <v>142</v>
      </c>
      <c r="D11" s="25"/>
      <c r="E11" s="25" t="s">
        <v>155</v>
      </c>
      <c r="F11" s="25"/>
      <c r="G11" s="25" t="s">
        <v>155</v>
      </c>
      <c r="H11" s="25"/>
      <c r="I11" s="25" t="s">
        <v>155</v>
      </c>
      <c r="J11" s="25"/>
      <c r="K11" s="25" t="s">
        <v>28</v>
      </c>
      <c r="L11" s="25" t="s">
        <v>28</v>
      </c>
      <c r="M11" s="41" t="s">
        <v>28</v>
      </c>
      <c r="N11" s="42"/>
    </row>
    <row r="12" s="1" customFormat="1" ht="13.75" customHeight="1" spans="1:14">
      <c r="A12" s="9" t="s">
        <v>20</v>
      </c>
      <c r="B12" s="7"/>
      <c r="C12" s="9" t="s">
        <v>115</v>
      </c>
      <c r="D12" s="7"/>
      <c r="E12" s="7"/>
      <c r="F12" s="7"/>
      <c r="G12" s="7"/>
      <c r="H12" s="7"/>
      <c r="I12" s="7"/>
      <c r="J12" s="7"/>
      <c r="K12" s="7"/>
      <c r="L12" s="7"/>
      <c r="M12" s="7"/>
      <c r="N12" s="7"/>
    </row>
    <row r="13" s="1" customFormat="1" spans="1:14">
      <c r="A13" s="5" t="s">
        <v>156</v>
      </c>
      <c r="B13" s="5"/>
      <c r="C13" s="5" t="s">
        <v>48</v>
      </c>
      <c r="D13" s="5"/>
      <c r="E13" s="5"/>
      <c r="F13" s="5"/>
      <c r="G13" s="5"/>
      <c r="H13" s="5"/>
      <c r="I13" s="5" t="s">
        <v>50</v>
      </c>
      <c r="J13" s="5"/>
      <c r="K13" s="5"/>
      <c r="L13" s="5"/>
      <c r="M13" s="5"/>
      <c r="N13" s="5"/>
    </row>
    <row r="14" s="1" customFormat="1" ht="55.25" customHeight="1" spans="1:14">
      <c r="A14" s="5"/>
      <c r="B14" s="5"/>
      <c r="C14" s="10" t="s">
        <v>188</v>
      </c>
      <c r="D14" s="10"/>
      <c r="E14" s="10"/>
      <c r="F14" s="10"/>
      <c r="G14" s="10"/>
      <c r="H14" s="10"/>
      <c r="I14" s="10" t="s">
        <v>189</v>
      </c>
      <c r="J14" s="10"/>
      <c r="K14" s="10"/>
      <c r="L14" s="10"/>
      <c r="M14" s="10"/>
      <c r="N14" s="10"/>
    </row>
    <row r="15" ht="30" customHeight="1" spans="1:14">
      <c r="A15" s="25"/>
      <c r="B15" s="25" t="s">
        <v>58</v>
      </c>
      <c r="C15" s="25"/>
      <c r="D15" s="25" t="s">
        <v>59</v>
      </c>
      <c r="E15" s="25"/>
      <c r="F15" s="25" t="s">
        <v>60</v>
      </c>
      <c r="G15" s="25"/>
      <c r="H15" s="25" t="s">
        <v>158</v>
      </c>
      <c r="I15" s="25" t="s">
        <v>54</v>
      </c>
      <c r="J15" s="25" t="s">
        <v>56</v>
      </c>
      <c r="K15" s="28" t="s">
        <v>55</v>
      </c>
      <c r="L15" s="28" t="s">
        <v>57</v>
      </c>
      <c r="M15" s="27" t="s">
        <v>19</v>
      </c>
      <c r="N15" s="50" t="s">
        <v>20</v>
      </c>
    </row>
    <row r="16" ht="47.5" customHeight="1" spans="1:14">
      <c r="A16" s="46" t="s">
        <v>159</v>
      </c>
      <c r="B16" s="27" t="s">
        <v>160</v>
      </c>
      <c r="C16" s="27"/>
      <c r="D16" s="27" t="s">
        <v>161</v>
      </c>
      <c r="E16" s="27"/>
      <c r="F16" s="27" t="s">
        <v>190</v>
      </c>
      <c r="G16" s="27"/>
      <c r="H16" s="27" t="s">
        <v>191</v>
      </c>
      <c r="I16" s="51">
        <v>1</v>
      </c>
      <c r="J16" s="50">
        <v>20</v>
      </c>
      <c r="K16" s="52">
        <v>1</v>
      </c>
      <c r="L16" s="52">
        <v>1</v>
      </c>
      <c r="M16" s="50">
        <v>20</v>
      </c>
      <c r="N16" s="50" t="s">
        <v>28</v>
      </c>
    </row>
    <row r="17" ht="47.5" customHeight="1" spans="1:14">
      <c r="A17" s="46" t="s">
        <v>159</v>
      </c>
      <c r="B17" s="27" t="s">
        <v>163</v>
      </c>
      <c r="C17" s="27"/>
      <c r="D17" s="27" t="s">
        <v>164</v>
      </c>
      <c r="E17" s="27"/>
      <c r="F17" s="7" t="s">
        <v>192</v>
      </c>
      <c r="G17" s="7"/>
      <c r="H17" s="27" t="s">
        <v>90</v>
      </c>
      <c r="I17" s="27">
        <v>98.26</v>
      </c>
      <c r="J17" s="50">
        <v>5.72</v>
      </c>
      <c r="K17" s="50" t="s">
        <v>169</v>
      </c>
      <c r="L17" s="52">
        <v>1</v>
      </c>
      <c r="M17" s="50">
        <v>5.72</v>
      </c>
      <c r="N17" s="50" t="s">
        <v>28</v>
      </c>
    </row>
    <row r="18" ht="47.5" customHeight="1" spans="1:14">
      <c r="A18" s="46" t="s">
        <v>159</v>
      </c>
      <c r="B18" s="27" t="s">
        <v>163</v>
      </c>
      <c r="C18" s="27"/>
      <c r="D18" s="27" t="s">
        <v>164</v>
      </c>
      <c r="E18" s="27"/>
      <c r="F18" s="7" t="s">
        <v>193</v>
      </c>
      <c r="G18" s="7"/>
      <c r="H18" s="27" t="s">
        <v>90</v>
      </c>
      <c r="I18" s="27">
        <v>95.47</v>
      </c>
      <c r="J18" s="50">
        <v>5.72</v>
      </c>
      <c r="K18" s="50" t="s">
        <v>169</v>
      </c>
      <c r="L18" s="52">
        <v>1</v>
      </c>
      <c r="M18" s="50">
        <v>5.72</v>
      </c>
      <c r="N18" s="50" t="s">
        <v>28</v>
      </c>
    </row>
    <row r="19" ht="47.5" customHeight="1" spans="1:14">
      <c r="A19" s="46" t="s">
        <v>159</v>
      </c>
      <c r="B19" s="27" t="s">
        <v>163</v>
      </c>
      <c r="C19" s="27"/>
      <c r="D19" s="27" t="s">
        <v>164</v>
      </c>
      <c r="E19" s="27"/>
      <c r="F19" s="7" t="s">
        <v>194</v>
      </c>
      <c r="G19" s="7"/>
      <c r="H19" s="27" t="s">
        <v>90</v>
      </c>
      <c r="I19" s="27">
        <v>96.55</v>
      </c>
      <c r="J19" s="50">
        <v>5.72</v>
      </c>
      <c r="K19" s="50" t="s">
        <v>169</v>
      </c>
      <c r="L19" s="52">
        <v>1</v>
      </c>
      <c r="M19" s="50">
        <v>5.72</v>
      </c>
      <c r="N19" s="50" t="s">
        <v>28</v>
      </c>
    </row>
    <row r="20" ht="47.5" customHeight="1" spans="1:14">
      <c r="A20" s="46" t="s">
        <v>159</v>
      </c>
      <c r="B20" s="27" t="s">
        <v>163</v>
      </c>
      <c r="C20" s="27"/>
      <c r="D20" s="27" t="s">
        <v>171</v>
      </c>
      <c r="E20" s="27"/>
      <c r="F20" s="7" t="s">
        <v>195</v>
      </c>
      <c r="G20" s="7"/>
      <c r="H20" s="27" t="s">
        <v>90</v>
      </c>
      <c r="I20" s="27">
        <v>90.87</v>
      </c>
      <c r="J20" s="50">
        <v>5.71</v>
      </c>
      <c r="K20" s="50" t="s">
        <v>169</v>
      </c>
      <c r="L20" s="52">
        <v>1</v>
      </c>
      <c r="M20" s="50">
        <v>5.71</v>
      </c>
      <c r="N20" s="50" t="s">
        <v>28</v>
      </c>
    </row>
    <row r="21" ht="47.5" customHeight="1" spans="1:14">
      <c r="A21" s="46" t="s">
        <v>159</v>
      </c>
      <c r="B21" s="27" t="s">
        <v>163</v>
      </c>
      <c r="C21" s="27"/>
      <c r="D21" s="27" t="s">
        <v>171</v>
      </c>
      <c r="E21" s="27"/>
      <c r="F21" s="7" t="s">
        <v>196</v>
      </c>
      <c r="G21" s="7"/>
      <c r="H21" s="27" t="s">
        <v>197</v>
      </c>
      <c r="I21" s="27">
        <v>0.09</v>
      </c>
      <c r="J21" s="50">
        <v>5.71</v>
      </c>
      <c r="K21" s="50" t="s">
        <v>169</v>
      </c>
      <c r="L21" s="52">
        <v>1</v>
      </c>
      <c r="M21" s="50">
        <v>5.71</v>
      </c>
      <c r="N21" s="50" t="s">
        <v>28</v>
      </c>
    </row>
    <row r="22" ht="47.5" customHeight="1" spans="1:14">
      <c r="A22" s="46" t="s">
        <v>159</v>
      </c>
      <c r="B22" s="27" t="s">
        <v>163</v>
      </c>
      <c r="C22" s="27"/>
      <c r="D22" s="27" t="s">
        <v>171</v>
      </c>
      <c r="E22" s="27"/>
      <c r="F22" s="7" t="s">
        <v>198</v>
      </c>
      <c r="G22" s="7"/>
      <c r="H22" s="47" t="s">
        <v>64</v>
      </c>
      <c r="I22" s="27">
        <v>100</v>
      </c>
      <c r="J22" s="50">
        <v>5.71</v>
      </c>
      <c r="K22" s="50" t="s">
        <v>169</v>
      </c>
      <c r="L22" s="52">
        <v>1</v>
      </c>
      <c r="M22" s="50">
        <v>5.71</v>
      </c>
      <c r="N22" s="50" t="s">
        <v>28</v>
      </c>
    </row>
    <row r="23" ht="47.5" customHeight="1" spans="1:14">
      <c r="A23" s="46" t="s">
        <v>159</v>
      </c>
      <c r="B23" s="27" t="s">
        <v>163</v>
      </c>
      <c r="C23" s="27"/>
      <c r="D23" s="27" t="s">
        <v>174</v>
      </c>
      <c r="E23" s="27"/>
      <c r="F23" s="7" t="s">
        <v>199</v>
      </c>
      <c r="G23" s="7"/>
      <c r="H23" s="27" t="s">
        <v>200</v>
      </c>
      <c r="I23" s="27">
        <v>100</v>
      </c>
      <c r="J23" s="50">
        <v>5.71</v>
      </c>
      <c r="K23" s="50" t="s">
        <v>36</v>
      </c>
      <c r="L23" s="52">
        <v>1</v>
      </c>
      <c r="M23" s="50">
        <v>5.71</v>
      </c>
      <c r="N23" s="50" t="s">
        <v>28</v>
      </c>
    </row>
    <row r="24" ht="47.5" customHeight="1" spans="1:14">
      <c r="A24" s="46" t="s">
        <v>159</v>
      </c>
      <c r="B24" s="27" t="s">
        <v>176</v>
      </c>
      <c r="C24" s="27"/>
      <c r="D24" s="27" t="s">
        <v>201</v>
      </c>
      <c r="E24" s="27"/>
      <c r="F24" s="7" t="s">
        <v>202</v>
      </c>
      <c r="G24" s="7"/>
      <c r="H24" s="27" t="s">
        <v>203</v>
      </c>
      <c r="I24" s="27">
        <v>47.13</v>
      </c>
      <c r="J24" s="50">
        <v>6.67</v>
      </c>
      <c r="K24" s="50" t="s">
        <v>169</v>
      </c>
      <c r="L24" s="52">
        <v>1</v>
      </c>
      <c r="M24" s="50">
        <v>6.67</v>
      </c>
      <c r="N24" s="50" t="s">
        <v>28</v>
      </c>
    </row>
    <row r="25" ht="47.5" customHeight="1" spans="1:14">
      <c r="A25" s="46" t="s">
        <v>159</v>
      </c>
      <c r="B25" s="27" t="s">
        <v>176</v>
      </c>
      <c r="C25" s="27"/>
      <c r="D25" s="27" t="s">
        <v>177</v>
      </c>
      <c r="E25" s="27"/>
      <c r="F25" s="7" t="s">
        <v>204</v>
      </c>
      <c r="G25" s="7"/>
      <c r="H25" s="27" t="s">
        <v>107</v>
      </c>
      <c r="I25" s="27">
        <v>48.77</v>
      </c>
      <c r="J25" s="50">
        <v>6.67</v>
      </c>
      <c r="K25" s="50" t="s">
        <v>169</v>
      </c>
      <c r="L25" s="52">
        <v>1</v>
      </c>
      <c r="M25" s="50">
        <v>6.67</v>
      </c>
      <c r="N25" s="50" t="s">
        <v>28</v>
      </c>
    </row>
    <row r="26" ht="47.5" customHeight="1" spans="1:14">
      <c r="A26" s="46" t="s">
        <v>159</v>
      </c>
      <c r="B26" s="27" t="s">
        <v>176</v>
      </c>
      <c r="C26" s="27"/>
      <c r="D26" s="27" t="s">
        <v>177</v>
      </c>
      <c r="E26" s="27"/>
      <c r="F26" s="7" t="s">
        <v>108</v>
      </c>
      <c r="G26" s="7"/>
      <c r="H26" s="47" t="s">
        <v>64</v>
      </c>
      <c r="I26" s="27">
        <v>98.7</v>
      </c>
      <c r="J26" s="50">
        <v>6.66</v>
      </c>
      <c r="K26" s="50" t="s">
        <v>169</v>
      </c>
      <c r="L26" s="52">
        <v>1</v>
      </c>
      <c r="M26" s="50">
        <v>6.66</v>
      </c>
      <c r="N26" s="50" t="s">
        <v>28</v>
      </c>
    </row>
    <row r="27" ht="47.5" customHeight="1" spans="1:14">
      <c r="A27" s="46" t="s">
        <v>159</v>
      </c>
      <c r="B27" s="27" t="s">
        <v>182</v>
      </c>
      <c r="C27" s="27"/>
      <c r="D27" s="27" t="s">
        <v>183</v>
      </c>
      <c r="E27" s="27"/>
      <c r="F27" s="27" t="s">
        <v>205</v>
      </c>
      <c r="G27" s="27"/>
      <c r="H27" s="27" t="s">
        <v>184</v>
      </c>
      <c r="I27" s="51">
        <v>0.98</v>
      </c>
      <c r="J27" s="50">
        <v>5</v>
      </c>
      <c r="K27" s="50" t="s">
        <v>169</v>
      </c>
      <c r="L27" s="52">
        <v>1</v>
      </c>
      <c r="M27" s="50">
        <v>5</v>
      </c>
      <c r="N27" s="50" t="s">
        <v>28</v>
      </c>
    </row>
    <row r="28" ht="47.5" customHeight="1" spans="1:14">
      <c r="A28" s="46" t="s">
        <v>159</v>
      </c>
      <c r="B28" s="27" t="s">
        <v>182</v>
      </c>
      <c r="C28" s="27"/>
      <c r="D28" s="27" t="s">
        <v>183</v>
      </c>
      <c r="E28" s="27"/>
      <c r="F28" s="27" t="s">
        <v>206</v>
      </c>
      <c r="G28" s="27"/>
      <c r="H28" s="27" t="s">
        <v>184</v>
      </c>
      <c r="I28" s="51">
        <v>0.98</v>
      </c>
      <c r="J28" s="50">
        <v>5</v>
      </c>
      <c r="K28" s="50" t="s">
        <v>169</v>
      </c>
      <c r="L28" s="52">
        <v>1</v>
      </c>
      <c r="M28" s="50">
        <v>5</v>
      </c>
      <c r="N28" s="50" t="s">
        <v>28</v>
      </c>
    </row>
    <row r="29" ht="18" hidden="1" customHeight="1" spans="1:14">
      <c r="A29" s="48"/>
      <c r="B29" s="49"/>
      <c r="C29" s="49"/>
      <c r="D29" s="49"/>
      <c r="E29" s="49"/>
      <c r="F29" s="49"/>
      <c r="G29" s="49"/>
      <c r="H29" s="49"/>
      <c r="I29" s="49"/>
      <c r="J29" s="49"/>
      <c r="K29" s="49"/>
      <c r="L29" s="49"/>
      <c r="M29" s="49"/>
      <c r="N29" s="49"/>
    </row>
    <row r="30" ht="26.4" customHeight="1" spans="1:14">
      <c r="A30" s="25" t="s">
        <v>127</v>
      </c>
      <c r="B30" s="25"/>
      <c r="C30" s="25"/>
      <c r="D30" s="25"/>
      <c r="E30" s="25"/>
      <c r="F30" s="25"/>
      <c r="G30" s="25"/>
      <c r="H30" s="25"/>
      <c r="I30" s="25"/>
      <c r="J30" s="25">
        <v>100</v>
      </c>
      <c r="K30" s="53"/>
      <c r="L30" s="53"/>
      <c r="M30" s="50">
        <f>SUM(M16:M28)+M8</f>
        <v>100</v>
      </c>
      <c r="N30" s="25"/>
    </row>
  </sheetData>
  <mergeCells count="72">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F17:G17"/>
    <mergeCell ref="F18:G18"/>
    <mergeCell ref="F19:G19"/>
    <mergeCell ref="F20:G20"/>
    <mergeCell ref="F21:G21"/>
    <mergeCell ref="F22:G22"/>
    <mergeCell ref="D23:E23"/>
    <mergeCell ref="F23:G23"/>
    <mergeCell ref="D24:E24"/>
    <mergeCell ref="F24:G24"/>
    <mergeCell ref="F25:G25"/>
    <mergeCell ref="F26:G26"/>
    <mergeCell ref="F27:G27"/>
    <mergeCell ref="F28:G28"/>
    <mergeCell ref="A29:N29"/>
    <mergeCell ref="A30:I30"/>
    <mergeCell ref="A16:A28"/>
    <mergeCell ref="A1:N3"/>
    <mergeCell ref="A8:B11"/>
    <mergeCell ref="A13:B14"/>
    <mergeCell ref="B17:C23"/>
    <mergeCell ref="D17:E19"/>
    <mergeCell ref="D20:E22"/>
    <mergeCell ref="B24:C26"/>
    <mergeCell ref="D25:E26"/>
    <mergeCell ref="B27:C28"/>
    <mergeCell ref="D27:E28"/>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topLeftCell="A8" workbookViewId="0">
      <selection activeCell="S5" sqref="S5"/>
    </sheetView>
  </sheetViews>
  <sheetFormatPr defaultColWidth="8.88888888888889" defaultRowHeight="14.4"/>
  <sheetData>
    <row r="1" spans="1:14">
      <c r="A1" s="23" t="s">
        <v>149</v>
      </c>
      <c r="B1" s="23"/>
      <c r="C1" s="23"/>
      <c r="D1" s="23"/>
      <c r="E1" s="23"/>
      <c r="F1" s="23"/>
      <c r="G1" s="23"/>
      <c r="H1" s="23"/>
      <c r="I1" s="23"/>
      <c r="J1" s="23"/>
      <c r="K1" s="23"/>
      <c r="L1" s="23"/>
      <c r="M1" s="23"/>
      <c r="N1" s="23"/>
    </row>
    <row r="2" spans="1:14">
      <c r="A2" s="23"/>
      <c r="B2" s="23"/>
      <c r="C2" s="23"/>
      <c r="D2" s="23"/>
      <c r="E2" s="23"/>
      <c r="F2" s="23"/>
      <c r="G2" s="23"/>
      <c r="H2" s="23"/>
      <c r="I2" s="23"/>
      <c r="J2" s="23"/>
      <c r="K2" s="23"/>
      <c r="L2" s="23"/>
      <c r="M2" s="23"/>
      <c r="N2" s="23"/>
    </row>
    <row r="3" ht="24" customHeight="1" spans="1:14">
      <c r="A3" s="23"/>
      <c r="B3" s="23"/>
      <c r="C3" s="23"/>
      <c r="D3" s="23"/>
      <c r="E3" s="23"/>
      <c r="F3" s="23"/>
      <c r="G3" s="23"/>
      <c r="H3" s="23"/>
      <c r="I3" s="23"/>
      <c r="J3" s="23"/>
      <c r="K3" s="23"/>
      <c r="L3" s="23"/>
      <c r="M3" s="23"/>
      <c r="N3" s="23"/>
    </row>
    <row r="4" ht="17.15" customHeight="1" spans="1:14">
      <c r="A4" s="24" t="s">
        <v>12</v>
      </c>
      <c r="B4" s="24"/>
      <c r="C4" s="24"/>
      <c r="D4" s="24"/>
      <c r="E4" s="24"/>
      <c r="F4" s="24"/>
      <c r="G4" s="24"/>
      <c r="H4" s="24"/>
      <c r="I4" s="24"/>
      <c r="J4" s="24"/>
      <c r="K4" s="24"/>
      <c r="L4" s="24"/>
      <c r="M4" s="24"/>
      <c r="N4" s="24"/>
    </row>
    <row r="5" spans="1:14">
      <c r="A5" s="25" t="s">
        <v>131</v>
      </c>
      <c r="B5" s="25"/>
      <c r="C5" s="26" t="s">
        <v>146</v>
      </c>
      <c r="D5" s="26"/>
      <c r="E5" s="26"/>
      <c r="F5" s="26"/>
      <c r="G5" s="26"/>
      <c r="H5" s="26"/>
      <c r="I5" s="26"/>
      <c r="J5" s="26"/>
      <c r="K5" s="26"/>
      <c r="L5" s="26"/>
      <c r="M5" s="26"/>
      <c r="N5" s="26"/>
    </row>
    <row r="6" spans="1:14">
      <c r="A6" s="25" t="s">
        <v>132</v>
      </c>
      <c r="B6" s="25"/>
      <c r="C6" s="26" t="s">
        <v>144</v>
      </c>
      <c r="D6" s="26"/>
      <c r="E6" s="26"/>
      <c r="F6" s="26"/>
      <c r="G6" s="26"/>
      <c r="H6" s="26"/>
      <c r="I6" s="25" t="s">
        <v>150</v>
      </c>
      <c r="J6" s="25"/>
      <c r="K6" s="25" t="s">
        <v>14</v>
      </c>
      <c r="L6" s="25"/>
      <c r="M6" s="25"/>
      <c r="N6" s="25"/>
    </row>
    <row r="7" spans="1:14">
      <c r="A7" s="25"/>
      <c r="B7" s="25"/>
      <c r="C7" s="25"/>
      <c r="D7" s="25"/>
      <c r="E7" s="25" t="s">
        <v>15</v>
      </c>
      <c r="F7" s="25"/>
      <c r="G7" s="25" t="s">
        <v>16</v>
      </c>
      <c r="H7" s="25"/>
      <c r="I7" s="25" t="s">
        <v>17</v>
      </c>
      <c r="J7" s="25"/>
      <c r="K7" s="28" t="s">
        <v>56</v>
      </c>
      <c r="L7" s="25" t="s">
        <v>151</v>
      </c>
      <c r="M7" s="41" t="s">
        <v>19</v>
      </c>
      <c r="N7" s="42"/>
    </row>
    <row r="8" ht="13.75" customHeight="1" spans="1:14">
      <c r="A8" s="27" t="s">
        <v>133</v>
      </c>
      <c r="B8" s="27"/>
      <c r="C8" s="28" t="s">
        <v>152</v>
      </c>
      <c r="D8" s="25"/>
      <c r="E8" s="25"/>
      <c r="F8" s="25"/>
      <c r="G8" s="25">
        <v>210000</v>
      </c>
      <c r="H8" s="25"/>
      <c r="I8" s="25">
        <v>210000</v>
      </c>
      <c r="J8" s="25"/>
      <c r="K8" s="25">
        <v>10</v>
      </c>
      <c r="L8" s="43">
        <v>1</v>
      </c>
      <c r="M8" s="41">
        <v>10</v>
      </c>
      <c r="N8" s="42"/>
    </row>
    <row r="9" ht="13.75" customHeight="1" spans="1:14">
      <c r="A9" s="27" t="s">
        <v>133</v>
      </c>
      <c r="B9" s="27"/>
      <c r="C9" s="28" t="s">
        <v>154</v>
      </c>
      <c r="D9" s="25"/>
      <c r="E9" s="25"/>
      <c r="F9" s="25"/>
      <c r="G9" s="25">
        <v>210000</v>
      </c>
      <c r="H9" s="25"/>
      <c r="I9" s="25">
        <v>210000</v>
      </c>
      <c r="J9" s="25"/>
      <c r="K9" s="25">
        <v>10</v>
      </c>
      <c r="L9" s="43">
        <v>1</v>
      </c>
      <c r="M9" s="41">
        <v>10</v>
      </c>
      <c r="N9" s="42"/>
    </row>
    <row r="10" ht="13.75" customHeight="1" spans="1:14">
      <c r="A10" s="27" t="s">
        <v>133</v>
      </c>
      <c r="B10" s="27"/>
      <c r="C10" s="28" t="s">
        <v>141</v>
      </c>
      <c r="D10" s="25"/>
      <c r="E10" s="25" t="s">
        <v>155</v>
      </c>
      <c r="F10" s="25"/>
      <c r="G10" s="25" t="s">
        <v>155</v>
      </c>
      <c r="H10" s="25"/>
      <c r="I10" s="25" t="s">
        <v>155</v>
      </c>
      <c r="J10" s="25"/>
      <c r="K10" s="25" t="s">
        <v>28</v>
      </c>
      <c r="L10" s="25" t="s">
        <v>28</v>
      </c>
      <c r="M10" s="41" t="s">
        <v>28</v>
      </c>
      <c r="N10" s="42"/>
    </row>
    <row r="11" ht="13.75" customHeight="1" spans="1:14">
      <c r="A11" s="27" t="s">
        <v>133</v>
      </c>
      <c r="B11" s="27"/>
      <c r="C11" s="28" t="s">
        <v>142</v>
      </c>
      <c r="D11" s="25"/>
      <c r="E11" s="25" t="s">
        <v>155</v>
      </c>
      <c r="F11" s="25"/>
      <c r="G11" s="25" t="s">
        <v>155</v>
      </c>
      <c r="H11" s="25"/>
      <c r="I11" s="25" t="s">
        <v>155</v>
      </c>
      <c r="J11" s="25"/>
      <c r="K11" s="25" t="s">
        <v>28</v>
      </c>
      <c r="L11" s="25" t="s">
        <v>28</v>
      </c>
      <c r="M11" s="41" t="s">
        <v>28</v>
      </c>
      <c r="N11" s="42"/>
    </row>
    <row r="12" s="1" customFormat="1" ht="13.75" customHeight="1" spans="1:14">
      <c r="A12" s="9" t="s">
        <v>20</v>
      </c>
      <c r="B12" s="7"/>
      <c r="C12" s="9" t="s">
        <v>115</v>
      </c>
      <c r="D12" s="7"/>
      <c r="E12" s="7"/>
      <c r="F12" s="7"/>
      <c r="G12" s="7"/>
      <c r="H12" s="7"/>
      <c r="I12" s="7"/>
      <c r="J12" s="7"/>
      <c r="K12" s="7"/>
      <c r="L12" s="7"/>
      <c r="M12" s="7"/>
      <c r="N12" s="7"/>
    </row>
    <row r="13" s="1" customFormat="1" spans="1:14">
      <c r="A13" s="5" t="s">
        <v>156</v>
      </c>
      <c r="B13" s="5"/>
      <c r="C13" s="5" t="s">
        <v>48</v>
      </c>
      <c r="D13" s="5"/>
      <c r="E13" s="5"/>
      <c r="F13" s="5"/>
      <c r="G13" s="5"/>
      <c r="H13" s="5"/>
      <c r="I13" s="5" t="s">
        <v>50</v>
      </c>
      <c r="J13" s="5"/>
      <c r="K13" s="5"/>
      <c r="L13" s="5"/>
      <c r="M13" s="5"/>
      <c r="N13" s="5"/>
    </row>
    <row r="14" s="1" customFormat="1" ht="55.25" customHeight="1" spans="1:14">
      <c r="A14" s="5"/>
      <c r="B14" s="5"/>
      <c r="C14" s="10" t="s">
        <v>207</v>
      </c>
      <c r="D14" s="10"/>
      <c r="E14" s="10"/>
      <c r="F14" s="10"/>
      <c r="G14" s="10"/>
      <c r="H14" s="10"/>
      <c r="I14" s="10" t="s">
        <v>208</v>
      </c>
      <c r="J14" s="10"/>
      <c r="K14" s="10"/>
      <c r="L14" s="10"/>
      <c r="M14" s="10"/>
      <c r="N14" s="10"/>
    </row>
    <row r="15" ht="30" customHeight="1" spans="1:14">
      <c r="A15" s="29"/>
      <c r="B15" s="29" t="s">
        <v>58</v>
      </c>
      <c r="C15" s="29"/>
      <c r="D15" s="29" t="s">
        <v>59</v>
      </c>
      <c r="E15" s="29"/>
      <c r="F15" s="29" t="s">
        <v>60</v>
      </c>
      <c r="G15" s="29"/>
      <c r="H15" s="29" t="s">
        <v>158</v>
      </c>
      <c r="I15" s="29" t="s">
        <v>54</v>
      </c>
      <c r="J15" s="29" t="s">
        <v>56</v>
      </c>
      <c r="K15" s="29" t="s">
        <v>55</v>
      </c>
      <c r="L15" s="29" t="s">
        <v>57</v>
      </c>
      <c r="M15" s="31" t="s">
        <v>19</v>
      </c>
      <c r="N15" s="31" t="s">
        <v>20</v>
      </c>
    </row>
    <row r="16" ht="47.5" customHeight="1" spans="1:14">
      <c r="A16" s="30" t="s">
        <v>159</v>
      </c>
      <c r="B16" s="31" t="s">
        <v>160</v>
      </c>
      <c r="C16" s="31"/>
      <c r="D16" s="31" t="s">
        <v>161</v>
      </c>
      <c r="E16" s="31"/>
      <c r="F16" s="31" t="s">
        <v>190</v>
      </c>
      <c r="G16" s="31"/>
      <c r="H16" s="31" t="s">
        <v>191</v>
      </c>
      <c r="I16" s="35">
        <v>1</v>
      </c>
      <c r="J16" s="31">
        <v>20</v>
      </c>
      <c r="K16" s="35">
        <v>1</v>
      </c>
      <c r="L16" s="35">
        <v>1</v>
      </c>
      <c r="M16" s="31">
        <v>20</v>
      </c>
      <c r="N16" s="31" t="s">
        <v>28</v>
      </c>
    </row>
    <row r="17" ht="47.5" customHeight="1" spans="1:14">
      <c r="A17" s="30" t="s">
        <v>159</v>
      </c>
      <c r="B17" s="31" t="s">
        <v>163</v>
      </c>
      <c r="C17" s="31"/>
      <c r="D17" s="31" t="s">
        <v>164</v>
      </c>
      <c r="E17" s="31"/>
      <c r="F17" s="32" t="s">
        <v>209</v>
      </c>
      <c r="G17" s="32"/>
      <c r="H17" s="31" t="s">
        <v>90</v>
      </c>
      <c r="I17" s="35">
        <v>1</v>
      </c>
      <c r="J17" s="31">
        <v>14</v>
      </c>
      <c r="K17" s="31" t="s">
        <v>169</v>
      </c>
      <c r="L17" s="35">
        <v>1</v>
      </c>
      <c r="M17" s="31">
        <v>14</v>
      </c>
      <c r="N17" s="31" t="s">
        <v>28</v>
      </c>
    </row>
    <row r="18" ht="47.5" customHeight="1" spans="1:14">
      <c r="A18" s="30" t="s">
        <v>159</v>
      </c>
      <c r="B18" s="31" t="s">
        <v>163</v>
      </c>
      <c r="C18" s="31"/>
      <c r="D18" s="31" t="s">
        <v>171</v>
      </c>
      <c r="E18" s="31"/>
      <c r="F18" s="32" t="s">
        <v>210</v>
      </c>
      <c r="G18" s="32"/>
      <c r="H18" s="31" t="s">
        <v>211</v>
      </c>
      <c r="I18" s="35">
        <v>1</v>
      </c>
      <c r="J18" s="31">
        <v>13</v>
      </c>
      <c r="K18" s="31" t="s">
        <v>169</v>
      </c>
      <c r="L18" s="35">
        <v>1</v>
      </c>
      <c r="M18" s="31">
        <v>13</v>
      </c>
      <c r="N18" s="31" t="s">
        <v>28</v>
      </c>
    </row>
    <row r="19" ht="47.5" customHeight="1" spans="1:14">
      <c r="A19" s="30" t="s">
        <v>159</v>
      </c>
      <c r="B19" s="31" t="s">
        <v>163</v>
      </c>
      <c r="C19" s="31"/>
      <c r="D19" s="31" t="s">
        <v>174</v>
      </c>
      <c r="E19" s="31"/>
      <c r="F19" s="32" t="s">
        <v>212</v>
      </c>
      <c r="G19" s="32"/>
      <c r="H19" s="31" t="s">
        <v>97</v>
      </c>
      <c r="I19" s="35">
        <v>1</v>
      </c>
      <c r="J19" s="31">
        <v>13</v>
      </c>
      <c r="K19" s="31" t="s">
        <v>36</v>
      </c>
      <c r="L19" s="35">
        <v>1</v>
      </c>
      <c r="M19" s="31">
        <v>13</v>
      </c>
      <c r="N19" s="31" t="s">
        <v>28</v>
      </c>
    </row>
    <row r="20" ht="47.5" customHeight="1" spans="1:14">
      <c r="A20" s="30" t="s">
        <v>159</v>
      </c>
      <c r="B20" s="31" t="s">
        <v>176</v>
      </c>
      <c r="C20" s="31"/>
      <c r="D20" s="31" t="s">
        <v>177</v>
      </c>
      <c r="E20" s="31"/>
      <c r="F20" s="33" t="s">
        <v>213</v>
      </c>
      <c r="G20" s="34"/>
      <c r="H20" s="35">
        <v>1</v>
      </c>
      <c r="I20" s="35">
        <v>1</v>
      </c>
      <c r="J20" s="31">
        <v>10</v>
      </c>
      <c r="K20" s="31" t="s">
        <v>169</v>
      </c>
      <c r="L20" s="35">
        <v>1</v>
      </c>
      <c r="M20" s="31">
        <v>10</v>
      </c>
      <c r="N20" s="31" t="s">
        <v>28</v>
      </c>
    </row>
    <row r="21" ht="47.5" customHeight="1" spans="1:14">
      <c r="A21" s="30" t="s">
        <v>159</v>
      </c>
      <c r="B21" s="31" t="s">
        <v>176</v>
      </c>
      <c r="C21" s="31"/>
      <c r="D21" s="31" t="s">
        <v>177</v>
      </c>
      <c r="E21" s="31"/>
      <c r="F21" s="33" t="s">
        <v>214</v>
      </c>
      <c r="G21" s="34"/>
      <c r="H21" s="36" t="s">
        <v>169</v>
      </c>
      <c r="I21" s="35">
        <v>1</v>
      </c>
      <c r="J21" s="31">
        <v>10</v>
      </c>
      <c r="K21" s="31" t="s">
        <v>169</v>
      </c>
      <c r="L21" s="35">
        <v>1</v>
      </c>
      <c r="M21" s="31">
        <v>10</v>
      </c>
      <c r="N21" s="31" t="s">
        <v>28</v>
      </c>
    </row>
    <row r="22" ht="47.5" customHeight="1" spans="1:14">
      <c r="A22" s="30" t="s">
        <v>159</v>
      </c>
      <c r="B22" s="31" t="s">
        <v>182</v>
      </c>
      <c r="C22" s="31"/>
      <c r="D22" s="31" t="s">
        <v>183</v>
      </c>
      <c r="E22" s="31"/>
      <c r="F22" s="37" t="s">
        <v>215</v>
      </c>
      <c r="G22" s="38"/>
      <c r="H22" s="31" t="s">
        <v>90</v>
      </c>
      <c r="I22" s="35">
        <v>0.98</v>
      </c>
      <c r="J22" s="31">
        <v>5</v>
      </c>
      <c r="K22" s="31" t="s">
        <v>169</v>
      </c>
      <c r="L22" s="35">
        <v>1</v>
      </c>
      <c r="M22" s="31">
        <v>5</v>
      </c>
      <c r="N22" s="31" t="s">
        <v>28</v>
      </c>
    </row>
    <row r="23" ht="47.5" customHeight="1" spans="1:14">
      <c r="A23" s="30" t="s">
        <v>159</v>
      </c>
      <c r="B23" s="31" t="s">
        <v>182</v>
      </c>
      <c r="C23" s="31"/>
      <c r="D23" s="31" t="s">
        <v>183</v>
      </c>
      <c r="E23" s="31"/>
      <c r="F23" s="37" t="s">
        <v>216</v>
      </c>
      <c r="G23" s="38"/>
      <c r="H23" s="31" t="s">
        <v>90</v>
      </c>
      <c r="I23" s="35">
        <v>0.98</v>
      </c>
      <c r="J23" s="31">
        <v>5</v>
      </c>
      <c r="K23" s="31" t="s">
        <v>169</v>
      </c>
      <c r="L23" s="35">
        <v>1</v>
      </c>
      <c r="M23" s="31">
        <v>5</v>
      </c>
      <c r="N23" s="31" t="s">
        <v>28</v>
      </c>
    </row>
    <row r="24" ht="18" hidden="1" customHeight="1" spans="1:14">
      <c r="A24" s="39"/>
      <c r="B24" s="40"/>
      <c r="C24" s="40"/>
      <c r="D24" s="40"/>
      <c r="E24" s="40"/>
      <c r="F24" s="40"/>
      <c r="G24" s="40"/>
      <c r="H24" s="40"/>
      <c r="I24" s="40"/>
      <c r="J24" s="40"/>
      <c r="K24" s="40"/>
      <c r="L24" s="40"/>
      <c r="M24" s="40"/>
      <c r="N24" s="40"/>
    </row>
    <row r="25" ht="26.4" customHeight="1" spans="1:14">
      <c r="A25" s="29" t="s">
        <v>127</v>
      </c>
      <c r="B25" s="29"/>
      <c r="C25" s="29"/>
      <c r="D25" s="29"/>
      <c r="E25" s="29"/>
      <c r="F25" s="29"/>
      <c r="G25" s="29"/>
      <c r="H25" s="29"/>
      <c r="I25" s="29"/>
      <c r="J25" s="29">
        <v>100</v>
      </c>
      <c r="K25" s="44"/>
      <c r="L25" s="44"/>
      <c r="M25" s="31">
        <f>SUM(M16:M23)+M8</f>
        <v>100</v>
      </c>
      <c r="N25" s="29"/>
    </row>
    <row r="26" spans="13:13">
      <c r="M26" s="45"/>
    </row>
    <row r="27" spans="13:13">
      <c r="M27" s="45"/>
    </row>
    <row r="28" spans="13:13">
      <c r="M28" s="45"/>
    </row>
    <row r="29" spans="13:13">
      <c r="M29" s="45"/>
    </row>
    <row r="30" spans="13:13">
      <c r="M30" s="45"/>
    </row>
    <row r="31" spans="13:13">
      <c r="M31" s="45"/>
    </row>
    <row r="32" spans="13:13">
      <c r="M32" s="45"/>
    </row>
  </sheetData>
  <mergeCells count="66">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B16:C16"/>
    <mergeCell ref="D16:E16"/>
    <mergeCell ref="F16:G16"/>
    <mergeCell ref="D17:E17"/>
    <mergeCell ref="F17:G17"/>
    <mergeCell ref="D18:E18"/>
    <mergeCell ref="F18:G18"/>
    <mergeCell ref="D19:E19"/>
    <mergeCell ref="F19:G19"/>
    <mergeCell ref="F20:G20"/>
    <mergeCell ref="F21:G21"/>
    <mergeCell ref="F22:G22"/>
    <mergeCell ref="F23:G23"/>
    <mergeCell ref="A24:N24"/>
    <mergeCell ref="A25:I25"/>
    <mergeCell ref="A16:A23"/>
    <mergeCell ref="A1:N3"/>
    <mergeCell ref="A8:B11"/>
    <mergeCell ref="A13:B14"/>
    <mergeCell ref="B17:C19"/>
    <mergeCell ref="B22:C23"/>
    <mergeCell ref="D22:E23"/>
    <mergeCell ref="B20:C21"/>
    <mergeCell ref="D20:E2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zoomScale="87" zoomScaleNormal="87" workbookViewId="0">
      <selection activeCell="C5" sqref="C5:N5"/>
    </sheetView>
  </sheetViews>
  <sheetFormatPr defaultColWidth="8.90740740740741" defaultRowHeight="14.4"/>
  <cols>
    <col min="1" max="1" width="8.90740740740741" style="1"/>
    <col min="2" max="2" width="11.0925925925926" style="1" customWidth="1"/>
    <col min="3" max="3" width="12.9074074074074" style="1" customWidth="1"/>
    <col min="4" max="4" width="15.3703703703704" style="1" customWidth="1"/>
    <col min="5" max="5" width="11.3703703703704" style="1" customWidth="1"/>
    <col min="6" max="6" width="25.4537037037037" style="1" customWidth="1"/>
    <col min="7" max="7" width="7.62962962962963" style="1" customWidth="1"/>
    <col min="8" max="8" width="13" style="1" customWidth="1"/>
    <col min="9" max="9" width="12.4537037037037" style="1" customWidth="1"/>
    <col min="10" max="10" width="6.62962962962963" style="1" customWidth="1"/>
    <col min="11" max="11" width="8.81481481481481" style="1" customWidth="1"/>
    <col min="12" max="12" width="11.3703703703704" style="1" customWidth="1"/>
    <col min="13" max="13" width="16.8148148148148" style="2" customWidth="1"/>
    <col min="14" max="14" width="16.9074074074074" style="1" customWidth="1"/>
    <col min="15" max="16384" width="8.90740740740741" style="1"/>
  </cols>
  <sheetData>
    <row r="1" s="1" customFormat="1" spans="1:14">
      <c r="A1" s="3" t="s">
        <v>149</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12</v>
      </c>
      <c r="B4" s="4"/>
      <c r="C4" s="4"/>
      <c r="D4" s="4"/>
      <c r="E4" s="4"/>
      <c r="F4" s="4"/>
      <c r="G4" s="4"/>
      <c r="H4" s="4"/>
      <c r="I4" s="4"/>
      <c r="J4" s="4"/>
      <c r="K4" s="4"/>
      <c r="L4" s="4"/>
      <c r="M4" s="4"/>
      <c r="N4" s="4"/>
    </row>
    <row r="5" s="1" customFormat="1" spans="1:14">
      <c r="A5" s="5" t="s">
        <v>131</v>
      </c>
      <c r="B5" s="5"/>
      <c r="C5" s="6" t="s">
        <v>217</v>
      </c>
      <c r="D5" s="6"/>
      <c r="E5" s="6"/>
      <c r="F5" s="6"/>
      <c r="G5" s="6"/>
      <c r="H5" s="6"/>
      <c r="I5" s="6"/>
      <c r="J5" s="6"/>
      <c r="K5" s="6"/>
      <c r="L5" s="6"/>
      <c r="M5" s="6"/>
      <c r="N5" s="6"/>
    </row>
    <row r="6" s="1" customFormat="1" spans="1:14">
      <c r="A6" s="5" t="s">
        <v>132</v>
      </c>
      <c r="B6" s="5"/>
      <c r="C6" s="6" t="s">
        <v>144</v>
      </c>
      <c r="D6" s="6"/>
      <c r="E6" s="6"/>
      <c r="F6" s="6"/>
      <c r="G6" s="6"/>
      <c r="H6" s="6"/>
      <c r="I6" s="5" t="s">
        <v>150</v>
      </c>
      <c r="J6" s="5"/>
      <c r="K6" s="5" t="s">
        <v>14</v>
      </c>
      <c r="L6" s="5"/>
      <c r="M6" s="5"/>
      <c r="N6" s="5"/>
    </row>
    <row r="7" s="1" customFormat="1" spans="1:14">
      <c r="A7" s="5"/>
      <c r="B7" s="5"/>
      <c r="C7" s="5"/>
      <c r="D7" s="5"/>
      <c r="E7" s="5" t="s">
        <v>15</v>
      </c>
      <c r="F7" s="5"/>
      <c r="G7" s="5" t="s">
        <v>16</v>
      </c>
      <c r="H7" s="5"/>
      <c r="I7" s="5" t="s">
        <v>17</v>
      </c>
      <c r="J7" s="5"/>
      <c r="K7" s="8" t="s">
        <v>56</v>
      </c>
      <c r="L7" s="5" t="s">
        <v>151</v>
      </c>
      <c r="M7" s="17" t="s">
        <v>19</v>
      </c>
      <c r="N7" s="18"/>
    </row>
    <row r="8" s="1" customFormat="1" ht="13.75" customHeight="1" spans="1:14">
      <c r="A8" s="7" t="s">
        <v>133</v>
      </c>
      <c r="B8" s="7"/>
      <c r="C8" s="8" t="s">
        <v>152</v>
      </c>
      <c r="D8" s="5"/>
      <c r="E8" s="5" t="s">
        <v>218</v>
      </c>
      <c r="F8" s="5"/>
      <c r="G8" s="5" t="s">
        <v>219</v>
      </c>
      <c r="H8" s="5"/>
      <c r="I8" s="5" t="s">
        <v>219</v>
      </c>
      <c r="J8" s="5"/>
      <c r="K8" s="5">
        <v>10</v>
      </c>
      <c r="L8" s="19">
        <v>1</v>
      </c>
      <c r="M8" s="17">
        <v>10</v>
      </c>
      <c r="N8" s="18"/>
    </row>
    <row r="9" s="1" customFormat="1" ht="13.75" customHeight="1" spans="1:14">
      <c r="A9" s="7" t="s">
        <v>133</v>
      </c>
      <c r="B9" s="7"/>
      <c r="C9" s="8" t="s">
        <v>154</v>
      </c>
      <c r="D9" s="5"/>
      <c r="E9" s="5" t="s">
        <v>218</v>
      </c>
      <c r="F9" s="5"/>
      <c r="G9" s="5" t="s">
        <v>219</v>
      </c>
      <c r="H9" s="5"/>
      <c r="I9" s="5" t="s">
        <v>219</v>
      </c>
      <c r="J9" s="5"/>
      <c r="K9" s="5">
        <v>10</v>
      </c>
      <c r="L9" s="19">
        <v>1</v>
      </c>
      <c r="M9" s="17">
        <v>10</v>
      </c>
      <c r="N9" s="18"/>
    </row>
    <row r="10" s="1" customFormat="1" ht="13.75" customHeight="1" spans="1:14">
      <c r="A10" s="7" t="s">
        <v>133</v>
      </c>
      <c r="B10" s="7"/>
      <c r="C10" s="8" t="s">
        <v>141</v>
      </c>
      <c r="D10" s="5"/>
      <c r="E10" s="5" t="s">
        <v>155</v>
      </c>
      <c r="F10" s="5"/>
      <c r="G10" s="5" t="s">
        <v>155</v>
      </c>
      <c r="H10" s="5"/>
      <c r="I10" s="5" t="s">
        <v>155</v>
      </c>
      <c r="J10" s="5"/>
      <c r="K10" s="5" t="s">
        <v>28</v>
      </c>
      <c r="L10" s="5" t="s">
        <v>28</v>
      </c>
      <c r="M10" s="17" t="s">
        <v>28</v>
      </c>
      <c r="N10" s="18"/>
    </row>
    <row r="11" s="1" customFormat="1" ht="13.75" customHeight="1" spans="1:14">
      <c r="A11" s="7" t="s">
        <v>133</v>
      </c>
      <c r="B11" s="7"/>
      <c r="C11" s="8" t="s">
        <v>142</v>
      </c>
      <c r="D11" s="5"/>
      <c r="E11" s="5" t="s">
        <v>155</v>
      </c>
      <c r="F11" s="5"/>
      <c r="G11" s="5" t="s">
        <v>155</v>
      </c>
      <c r="H11" s="5"/>
      <c r="I11" s="5" t="s">
        <v>155</v>
      </c>
      <c r="J11" s="5"/>
      <c r="K11" s="5" t="s">
        <v>28</v>
      </c>
      <c r="L11" s="5" t="s">
        <v>28</v>
      </c>
      <c r="M11" s="17" t="s">
        <v>28</v>
      </c>
      <c r="N11" s="18"/>
    </row>
    <row r="12" ht="13.75" customHeight="1" spans="1:14">
      <c r="A12" s="9" t="s">
        <v>20</v>
      </c>
      <c r="B12" s="7"/>
      <c r="C12" s="9" t="s">
        <v>115</v>
      </c>
      <c r="D12" s="7"/>
      <c r="E12" s="7"/>
      <c r="F12" s="7"/>
      <c r="G12" s="7"/>
      <c r="H12" s="7"/>
      <c r="I12" s="7"/>
      <c r="J12" s="7"/>
      <c r="K12" s="7"/>
      <c r="L12" s="7"/>
      <c r="M12" s="7"/>
      <c r="N12" s="7"/>
    </row>
    <row r="13" spans="1:14">
      <c r="A13" s="5" t="s">
        <v>156</v>
      </c>
      <c r="B13" s="5"/>
      <c r="C13" s="5" t="s">
        <v>48</v>
      </c>
      <c r="D13" s="5"/>
      <c r="E13" s="5"/>
      <c r="F13" s="5"/>
      <c r="G13" s="5"/>
      <c r="H13" s="5"/>
      <c r="I13" s="5" t="s">
        <v>50</v>
      </c>
      <c r="J13" s="5"/>
      <c r="K13" s="5"/>
      <c r="L13" s="5"/>
      <c r="M13" s="5"/>
      <c r="N13" s="5"/>
    </row>
    <row r="14" ht="55.25" customHeight="1" spans="1:14">
      <c r="A14" s="5"/>
      <c r="B14" s="5"/>
      <c r="C14" s="10" t="s">
        <v>220</v>
      </c>
      <c r="D14" s="10"/>
      <c r="E14" s="10"/>
      <c r="F14" s="10"/>
      <c r="G14" s="10"/>
      <c r="H14" s="10"/>
      <c r="I14" s="10" t="s">
        <v>221</v>
      </c>
      <c r="J14" s="10"/>
      <c r="K14" s="10"/>
      <c r="L14" s="10"/>
      <c r="M14" s="10"/>
      <c r="N14" s="10"/>
    </row>
    <row r="15" s="1" customFormat="1" ht="30" customHeight="1" spans="1:14">
      <c r="A15" s="5"/>
      <c r="B15" s="5" t="s">
        <v>58</v>
      </c>
      <c r="C15" s="5"/>
      <c r="D15" s="5" t="s">
        <v>59</v>
      </c>
      <c r="E15" s="5"/>
      <c r="F15" s="5" t="s">
        <v>60</v>
      </c>
      <c r="G15" s="5"/>
      <c r="H15" s="5" t="s">
        <v>158</v>
      </c>
      <c r="I15" s="5" t="s">
        <v>54</v>
      </c>
      <c r="J15" s="5" t="s">
        <v>56</v>
      </c>
      <c r="K15" s="8" t="s">
        <v>55</v>
      </c>
      <c r="L15" s="8" t="s">
        <v>57</v>
      </c>
      <c r="M15" s="7" t="s">
        <v>19</v>
      </c>
      <c r="N15" s="9" t="s">
        <v>20</v>
      </c>
    </row>
    <row r="16" ht="47.5" customHeight="1" spans="1:14">
      <c r="A16" s="11" t="s">
        <v>159</v>
      </c>
      <c r="B16" s="7" t="s">
        <v>160</v>
      </c>
      <c r="C16" s="7"/>
      <c r="D16" s="7" t="s">
        <v>161</v>
      </c>
      <c r="E16" s="7"/>
      <c r="F16" s="12" t="s">
        <v>190</v>
      </c>
      <c r="G16" s="13"/>
      <c r="H16" s="7" t="s">
        <v>222</v>
      </c>
      <c r="I16" s="20">
        <v>1</v>
      </c>
      <c r="J16" s="9">
        <v>7</v>
      </c>
      <c r="K16" s="20">
        <v>1</v>
      </c>
      <c r="L16" s="20">
        <v>1</v>
      </c>
      <c r="M16" s="9">
        <v>7</v>
      </c>
      <c r="N16" s="9" t="s">
        <v>28</v>
      </c>
    </row>
    <row r="17" ht="47.5" customHeight="1" spans="1:14">
      <c r="A17" s="11" t="s">
        <v>159</v>
      </c>
      <c r="B17" s="7" t="s">
        <v>160</v>
      </c>
      <c r="C17" s="7"/>
      <c r="D17" s="7" t="s">
        <v>223</v>
      </c>
      <c r="E17" s="7"/>
      <c r="F17" s="12" t="s">
        <v>224</v>
      </c>
      <c r="G17" s="13"/>
      <c r="H17" s="7" t="s">
        <v>222</v>
      </c>
      <c r="I17" s="20">
        <v>1</v>
      </c>
      <c r="J17" s="9">
        <v>7</v>
      </c>
      <c r="K17" s="20">
        <v>1</v>
      </c>
      <c r="L17" s="20">
        <v>1</v>
      </c>
      <c r="M17" s="9">
        <v>7</v>
      </c>
      <c r="N17" s="9" t="s">
        <v>28</v>
      </c>
    </row>
    <row r="18" ht="47.5" customHeight="1" spans="1:14">
      <c r="A18" s="11" t="s">
        <v>159</v>
      </c>
      <c r="B18" s="7" t="s">
        <v>160</v>
      </c>
      <c r="C18" s="7"/>
      <c r="D18" s="7" t="s">
        <v>225</v>
      </c>
      <c r="E18" s="7"/>
      <c r="F18" s="12" t="s">
        <v>226</v>
      </c>
      <c r="G18" s="13"/>
      <c r="H18" s="7" t="s">
        <v>222</v>
      </c>
      <c r="I18" s="20">
        <v>1</v>
      </c>
      <c r="J18" s="9">
        <v>6</v>
      </c>
      <c r="K18" s="20">
        <v>1</v>
      </c>
      <c r="L18" s="20">
        <v>1</v>
      </c>
      <c r="M18" s="9">
        <v>6</v>
      </c>
      <c r="N18" s="9" t="s">
        <v>28</v>
      </c>
    </row>
    <row r="19" ht="47.5" customHeight="1" spans="1:14">
      <c r="A19" s="11" t="s">
        <v>159</v>
      </c>
      <c r="B19" s="7" t="s">
        <v>163</v>
      </c>
      <c r="C19" s="7"/>
      <c r="D19" s="7" t="s">
        <v>164</v>
      </c>
      <c r="E19" s="7"/>
      <c r="F19" s="12" t="s">
        <v>227</v>
      </c>
      <c r="G19" s="13"/>
      <c r="H19" s="7" t="s">
        <v>92</v>
      </c>
      <c r="I19" s="7">
        <v>1</v>
      </c>
      <c r="J19" s="9">
        <v>3.64</v>
      </c>
      <c r="K19" s="9" t="s">
        <v>93</v>
      </c>
      <c r="L19" s="20">
        <v>1</v>
      </c>
      <c r="M19" s="9">
        <v>3.64</v>
      </c>
      <c r="N19" s="9" t="s">
        <v>28</v>
      </c>
    </row>
    <row r="20" ht="47.5" customHeight="1" spans="1:14">
      <c r="A20" s="11" t="s">
        <v>159</v>
      </c>
      <c r="B20" s="7" t="s">
        <v>163</v>
      </c>
      <c r="C20" s="7"/>
      <c r="D20" s="7" t="s">
        <v>164</v>
      </c>
      <c r="E20" s="7"/>
      <c r="F20" s="12" t="s">
        <v>192</v>
      </c>
      <c r="G20" s="13"/>
      <c r="H20" s="7" t="s">
        <v>90</v>
      </c>
      <c r="I20" s="7">
        <v>98.26</v>
      </c>
      <c r="J20" s="9">
        <v>3.64</v>
      </c>
      <c r="K20" s="9" t="s">
        <v>169</v>
      </c>
      <c r="L20" s="20">
        <v>1</v>
      </c>
      <c r="M20" s="9">
        <v>3.64</v>
      </c>
      <c r="N20" s="9" t="s">
        <v>28</v>
      </c>
    </row>
    <row r="21" ht="87" customHeight="1" spans="1:14">
      <c r="A21" s="11" t="s">
        <v>159</v>
      </c>
      <c r="B21" s="7" t="s">
        <v>163</v>
      </c>
      <c r="C21" s="7"/>
      <c r="D21" s="7" t="s">
        <v>164</v>
      </c>
      <c r="E21" s="7"/>
      <c r="F21" s="12" t="s">
        <v>228</v>
      </c>
      <c r="G21" s="13"/>
      <c r="H21" s="7" t="s">
        <v>229</v>
      </c>
      <c r="I21" s="7">
        <v>12</v>
      </c>
      <c r="J21" s="9">
        <v>3.64</v>
      </c>
      <c r="K21" s="9" t="s">
        <v>230</v>
      </c>
      <c r="L21" s="20">
        <v>1</v>
      </c>
      <c r="M21" s="9">
        <v>2.91</v>
      </c>
      <c r="N21" s="9" t="s">
        <v>231</v>
      </c>
    </row>
    <row r="22" ht="47.5" customHeight="1" spans="1:14">
      <c r="A22" s="11" t="s">
        <v>159</v>
      </c>
      <c r="B22" s="7" t="s">
        <v>163</v>
      </c>
      <c r="C22" s="7"/>
      <c r="D22" s="7" t="s">
        <v>164</v>
      </c>
      <c r="E22" s="7"/>
      <c r="F22" s="12" t="s">
        <v>232</v>
      </c>
      <c r="G22" s="13"/>
      <c r="H22" s="7" t="s">
        <v>233</v>
      </c>
      <c r="I22" s="7">
        <v>54</v>
      </c>
      <c r="J22" s="9">
        <v>3.64</v>
      </c>
      <c r="K22" s="9" t="s">
        <v>234</v>
      </c>
      <c r="L22" s="20">
        <v>1</v>
      </c>
      <c r="M22" s="9">
        <v>3.64</v>
      </c>
      <c r="N22" s="9" t="s">
        <v>28</v>
      </c>
    </row>
    <row r="23" ht="47.5" customHeight="1" spans="1:14">
      <c r="A23" s="11" t="s">
        <v>159</v>
      </c>
      <c r="B23" s="7" t="s">
        <v>163</v>
      </c>
      <c r="C23" s="7"/>
      <c r="D23" s="7" t="s">
        <v>164</v>
      </c>
      <c r="E23" s="7"/>
      <c r="F23" s="12" t="s">
        <v>194</v>
      </c>
      <c r="G23" s="13"/>
      <c r="H23" s="7" t="s">
        <v>90</v>
      </c>
      <c r="I23" s="7">
        <v>96.55</v>
      </c>
      <c r="J23" s="9">
        <v>3.64</v>
      </c>
      <c r="K23" s="9" t="s">
        <v>169</v>
      </c>
      <c r="L23" s="20">
        <v>1</v>
      </c>
      <c r="M23" s="9">
        <v>3.64</v>
      </c>
      <c r="N23" s="9" t="s">
        <v>28</v>
      </c>
    </row>
    <row r="24" ht="47.5" customHeight="1" spans="1:14">
      <c r="A24" s="11" t="s">
        <v>159</v>
      </c>
      <c r="B24" s="7" t="s">
        <v>163</v>
      </c>
      <c r="C24" s="7"/>
      <c r="D24" s="7" t="s">
        <v>164</v>
      </c>
      <c r="E24" s="7"/>
      <c r="F24" s="12" t="s">
        <v>235</v>
      </c>
      <c r="G24" s="13"/>
      <c r="H24" s="7" t="s">
        <v>236</v>
      </c>
      <c r="I24" s="7">
        <v>95.47</v>
      </c>
      <c r="J24" s="9">
        <v>3.64</v>
      </c>
      <c r="K24" s="9" t="s">
        <v>169</v>
      </c>
      <c r="L24" s="20">
        <v>1</v>
      </c>
      <c r="M24" s="9">
        <v>3.64</v>
      </c>
      <c r="N24" s="9" t="s">
        <v>28</v>
      </c>
    </row>
    <row r="25" ht="47.5" customHeight="1" spans="1:14">
      <c r="A25" s="11" t="s">
        <v>159</v>
      </c>
      <c r="B25" s="7" t="s">
        <v>163</v>
      </c>
      <c r="C25" s="7"/>
      <c r="D25" s="7" t="s">
        <v>171</v>
      </c>
      <c r="E25" s="7"/>
      <c r="F25" s="12" t="s">
        <v>237</v>
      </c>
      <c r="G25" s="13"/>
      <c r="H25" s="14" t="s">
        <v>64</v>
      </c>
      <c r="I25" s="7">
        <v>100</v>
      </c>
      <c r="J25" s="9">
        <v>3.64</v>
      </c>
      <c r="K25" s="9" t="s">
        <v>169</v>
      </c>
      <c r="L25" s="20">
        <v>1</v>
      </c>
      <c r="M25" s="9">
        <v>3.64</v>
      </c>
      <c r="N25" s="9" t="s">
        <v>28</v>
      </c>
    </row>
    <row r="26" ht="47.5" customHeight="1" spans="1:14">
      <c r="A26" s="11" t="s">
        <v>159</v>
      </c>
      <c r="B26" s="7" t="s">
        <v>163</v>
      </c>
      <c r="C26" s="7"/>
      <c r="D26" s="7" t="s">
        <v>171</v>
      </c>
      <c r="E26" s="7"/>
      <c r="F26" s="12" t="s">
        <v>238</v>
      </c>
      <c r="G26" s="13"/>
      <c r="H26" s="14" t="s">
        <v>64</v>
      </c>
      <c r="I26" s="7">
        <v>100</v>
      </c>
      <c r="J26" s="9">
        <v>3.63</v>
      </c>
      <c r="K26" s="9" t="s">
        <v>169</v>
      </c>
      <c r="L26" s="20">
        <v>1</v>
      </c>
      <c r="M26" s="9">
        <v>3.63</v>
      </c>
      <c r="N26" s="9" t="s">
        <v>28</v>
      </c>
    </row>
    <row r="27" ht="47.5" customHeight="1" spans="1:14">
      <c r="A27" s="11" t="s">
        <v>159</v>
      </c>
      <c r="B27" s="7" t="s">
        <v>163</v>
      </c>
      <c r="C27" s="7"/>
      <c r="D27" s="7" t="s">
        <v>171</v>
      </c>
      <c r="E27" s="7"/>
      <c r="F27" s="12" t="s">
        <v>195</v>
      </c>
      <c r="G27" s="13"/>
      <c r="H27" s="7" t="s">
        <v>90</v>
      </c>
      <c r="I27" s="7">
        <v>90.87</v>
      </c>
      <c r="J27" s="9">
        <v>3.63</v>
      </c>
      <c r="K27" s="9" t="s">
        <v>169</v>
      </c>
      <c r="L27" s="20">
        <v>1</v>
      </c>
      <c r="M27" s="9">
        <v>3.63</v>
      </c>
      <c r="N27" s="9" t="s">
        <v>28</v>
      </c>
    </row>
    <row r="28" ht="47.5" customHeight="1" spans="1:14">
      <c r="A28" s="11" t="s">
        <v>159</v>
      </c>
      <c r="B28" s="7" t="s">
        <v>163</v>
      </c>
      <c r="C28" s="7"/>
      <c r="D28" s="7" t="s">
        <v>174</v>
      </c>
      <c r="E28" s="7"/>
      <c r="F28" s="12" t="s">
        <v>239</v>
      </c>
      <c r="G28" s="13"/>
      <c r="H28" s="7" t="s">
        <v>97</v>
      </c>
      <c r="I28" s="7">
        <v>100</v>
      </c>
      <c r="J28" s="9">
        <v>3.63</v>
      </c>
      <c r="K28" s="21">
        <v>1</v>
      </c>
      <c r="L28" s="20">
        <v>1</v>
      </c>
      <c r="M28" s="9">
        <v>3.63</v>
      </c>
      <c r="N28" s="9" t="s">
        <v>28</v>
      </c>
    </row>
    <row r="29" ht="47.5" customHeight="1" spans="1:14">
      <c r="A29" s="11" t="s">
        <v>159</v>
      </c>
      <c r="B29" s="7" t="s">
        <v>163</v>
      </c>
      <c r="C29" s="7"/>
      <c r="D29" s="7" t="s">
        <v>174</v>
      </c>
      <c r="E29" s="7"/>
      <c r="F29" s="12" t="s">
        <v>240</v>
      </c>
      <c r="G29" s="13"/>
      <c r="H29" s="7" t="s">
        <v>90</v>
      </c>
      <c r="I29" s="7">
        <v>98.64</v>
      </c>
      <c r="J29" s="9">
        <v>3.63</v>
      </c>
      <c r="K29" s="9" t="s">
        <v>169</v>
      </c>
      <c r="L29" s="20">
        <v>1</v>
      </c>
      <c r="M29" s="9">
        <v>3.63</v>
      </c>
      <c r="N29" s="9" t="s">
        <v>28</v>
      </c>
    </row>
    <row r="30" ht="47.5" customHeight="1" spans="1:14">
      <c r="A30" s="11" t="s">
        <v>159</v>
      </c>
      <c r="B30" s="7" t="s">
        <v>176</v>
      </c>
      <c r="C30" s="7"/>
      <c r="D30" s="7" t="s">
        <v>201</v>
      </c>
      <c r="E30" s="7"/>
      <c r="F30" s="12" t="s">
        <v>202</v>
      </c>
      <c r="G30" s="13"/>
      <c r="H30" s="7" t="s">
        <v>241</v>
      </c>
      <c r="I30" s="7">
        <v>47.13</v>
      </c>
      <c r="J30" s="9">
        <v>6.67</v>
      </c>
      <c r="K30" s="9" t="s">
        <v>169</v>
      </c>
      <c r="L30" s="20">
        <v>1</v>
      </c>
      <c r="M30" s="9">
        <v>6.67</v>
      </c>
      <c r="N30" s="9" t="s">
        <v>28</v>
      </c>
    </row>
    <row r="31" ht="47.5" customHeight="1" spans="1:14">
      <c r="A31" s="11" t="s">
        <v>159</v>
      </c>
      <c r="B31" s="7" t="s">
        <v>176</v>
      </c>
      <c r="C31" s="7"/>
      <c r="D31" s="7" t="s">
        <v>177</v>
      </c>
      <c r="E31" s="7"/>
      <c r="F31" s="12" t="s">
        <v>242</v>
      </c>
      <c r="G31" s="13"/>
      <c r="H31" s="7" t="s">
        <v>243</v>
      </c>
      <c r="I31" s="7">
        <v>48.77</v>
      </c>
      <c r="J31" s="9">
        <v>6.67</v>
      </c>
      <c r="K31" s="9" t="s">
        <v>169</v>
      </c>
      <c r="L31" s="20">
        <v>1</v>
      </c>
      <c r="M31" s="9">
        <v>6.67</v>
      </c>
      <c r="N31" s="9" t="s">
        <v>28</v>
      </c>
    </row>
    <row r="32" ht="47.5" customHeight="1" spans="1:14">
      <c r="A32" s="11" t="s">
        <v>159</v>
      </c>
      <c r="B32" s="7" t="s">
        <v>176</v>
      </c>
      <c r="C32" s="7"/>
      <c r="D32" s="7" t="s">
        <v>244</v>
      </c>
      <c r="E32" s="7"/>
      <c r="F32" s="12" t="s">
        <v>245</v>
      </c>
      <c r="G32" s="13"/>
      <c r="H32" s="7" t="s">
        <v>246</v>
      </c>
      <c r="I32" s="7">
        <v>100</v>
      </c>
      <c r="J32" s="9">
        <v>6.66</v>
      </c>
      <c r="K32" s="21">
        <v>1</v>
      </c>
      <c r="L32" s="20">
        <v>1</v>
      </c>
      <c r="M32" s="9">
        <v>6.66</v>
      </c>
      <c r="N32" s="9" t="s">
        <v>28</v>
      </c>
    </row>
    <row r="33" ht="47.5" customHeight="1" spans="1:14">
      <c r="A33" s="11" t="s">
        <v>159</v>
      </c>
      <c r="B33" s="7" t="s">
        <v>182</v>
      </c>
      <c r="C33" s="7"/>
      <c r="D33" s="7" t="s">
        <v>183</v>
      </c>
      <c r="E33" s="7"/>
      <c r="F33" s="12" t="s">
        <v>205</v>
      </c>
      <c r="G33" s="13"/>
      <c r="H33" s="7" t="s">
        <v>184</v>
      </c>
      <c r="I33" s="7">
        <v>98</v>
      </c>
      <c r="J33" s="9">
        <v>5</v>
      </c>
      <c r="K33" s="9" t="s">
        <v>169</v>
      </c>
      <c r="L33" s="20">
        <v>1</v>
      </c>
      <c r="M33" s="9">
        <v>5</v>
      </c>
      <c r="N33" s="9" t="s">
        <v>28</v>
      </c>
    </row>
    <row r="34" ht="47.5" customHeight="1" spans="1:14">
      <c r="A34" s="11" t="s">
        <v>159</v>
      </c>
      <c r="B34" s="7" t="s">
        <v>182</v>
      </c>
      <c r="C34" s="7"/>
      <c r="D34" s="7" t="s">
        <v>183</v>
      </c>
      <c r="E34" s="7"/>
      <c r="F34" s="12" t="s">
        <v>247</v>
      </c>
      <c r="G34" s="13"/>
      <c r="H34" s="7" t="s">
        <v>184</v>
      </c>
      <c r="I34" s="7">
        <v>98</v>
      </c>
      <c r="J34" s="9">
        <v>5</v>
      </c>
      <c r="K34" s="9" t="s">
        <v>169</v>
      </c>
      <c r="L34" s="20">
        <v>1</v>
      </c>
      <c r="M34" s="9">
        <v>5</v>
      </c>
      <c r="N34" s="9" t="s">
        <v>28</v>
      </c>
    </row>
    <row r="35" s="1" customFormat="1" ht="18" hidden="1" customHeight="1" spans="1:14">
      <c r="A35" s="15"/>
      <c r="B35" s="16"/>
      <c r="C35" s="16"/>
      <c r="D35" s="16"/>
      <c r="E35" s="16"/>
      <c r="F35" s="16"/>
      <c r="G35" s="16"/>
      <c r="H35" s="16"/>
      <c r="I35" s="16"/>
      <c r="J35" s="16"/>
      <c r="K35" s="16"/>
      <c r="L35" s="16"/>
      <c r="M35" s="16"/>
      <c r="N35" s="16"/>
    </row>
    <row r="36" s="1" customFormat="1" ht="26.4" customHeight="1" spans="1:14">
      <c r="A36" s="5" t="s">
        <v>127</v>
      </c>
      <c r="B36" s="5"/>
      <c r="C36" s="5"/>
      <c r="D36" s="5"/>
      <c r="E36" s="5"/>
      <c r="F36" s="5"/>
      <c r="G36" s="5"/>
      <c r="H36" s="5"/>
      <c r="I36" s="5"/>
      <c r="J36" s="5">
        <v>100</v>
      </c>
      <c r="K36" s="22"/>
      <c r="L36" s="22"/>
      <c r="M36" s="9">
        <f>SUM(M16:M34)+M8</f>
        <v>99.27</v>
      </c>
      <c r="N36" s="5"/>
    </row>
  </sheetData>
  <mergeCells count="81">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D16:E16"/>
    <mergeCell ref="F16:G16"/>
    <mergeCell ref="D17:E17"/>
    <mergeCell ref="F17:G17"/>
    <mergeCell ref="D18:E18"/>
    <mergeCell ref="F18:G18"/>
    <mergeCell ref="F19:G19"/>
    <mergeCell ref="F20:G20"/>
    <mergeCell ref="F21:G21"/>
    <mergeCell ref="F22:G22"/>
    <mergeCell ref="F23:G23"/>
    <mergeCell ref="F24:G24"/>
    <mergeCell ref="F25:G25"/>
    <mergeCell ref="F26:G26"/>
    <mergeCell ref="F27:G27"/>
    <mergeCell ref="F28:G28"/>
    <mergeCell ref="F29:G29"/>
    <mergeCell ref="D30:E30"/>
    <mergeCell ref="F30:G30"/>
    <mergeCell ref="D31:E31"/>
    <mergeCell ref="F31:G31"/>
    <mergeCell ref="D32:E32"/>
    <mergeCell ref="F32:G32"/>
    <mergeCell ref="F33:G33"/>
    <mergeCell ref="F34:G34"/>
    <mergeCell ref="A35:N35"/>
    <mergeCell ref="A36:I36"/>
    <mergeCell ref="A16:A34"/>
    <mergeCell ref="A1:N3"/>
    <mergeCell ref="A8:B11"/>
    <mergeCell ref="A13:B14"/>
    <mergeCell ref="B16:C18"/>
    <mergeCell ref="B19:C29"/>
    <mergeCell ref="D19:E24"/>
    <mergeCell ref="D25:E27"/>
    <mergeCell ref="D28:E29"/>
    <mergeCell ref="B30:C32"/>
    <mergeCell ref="B33:C34"/>
    <mergeCell ref="D33:E3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部门整体支出绩效自评表</vt:lpstr>
      <vt:lpstr>部门预算项目支出绩效自评结果汇总表</vt:lpstr>
      <vt:lpstr>法庭运维费</vt:lpstr>
      <vt:lpstr>业务费</vt:lpstr>
      <vt:lpstr>全省法院维修改造费</vt:lpstr>
      <vt:lpstr>中央政法转移支付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2022-08-22T07:16:00Z</dcterms:created>
  <dcterms:modified xsi:type="dcterms:W3CDTF">2025-08-25T07:24:28Z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FFFA948DAC46471C92D9C0E2716E5A35_13</vt:lpwstr>
  </property>
  <property fmtid="{D5CDD505-2E9C-101B-9397-08002B2CF9AE}" pid="3" name="KSOProductBuildVer">
    <vt:lpwstr>2052-12.1.0.22529</vt:lpwstr>
  </property>
</Properties>
</file>