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2540" tabRatio="949" activeTab="6"/>
  </bookViews>
  <sheets>
    <sheet name="封面" sheetId="10" r:id="rId1"/>
    <sheet name="目录" sheetId="12" r:id="rId2"/>
    <sheet name="省级单位整体支出绩效自评表" sheetId="4" r:id="rId3"/>
    <sheet name="单位预算项目支出绩效自评结果汇总表" sheetId="5" r:id="rId4"/>
    <sheet name="物业费项目支出绩效自评表" sheetId="2" r:id="rId5"/>
    <sheet name="办案业务费项目支出绩效自评表" sheetId="14" r:id="rId6"/>
    <sheet name="全省法院业务费项目支出绩效自评表" sheetId="15" r:id="rId7"/>
    <sheet name="第一批“全省法院维修改造”项目支出绩效自评表" sheetId="16" r:id="rId8"/>
  </sheets>
  <calcPr calcId="144525"/>
</workbook>
</file>

<file path=xl/sharedStrings.xml><?xml version="1.0" encoding="utf-8"?>
<sst xmlns="http://schemas.openxmlformats.org/spreadsheetml/2006/main" count="814" uniqueCount="246">
  <si>
    <r>
      <rPr>
        <b/>
        <sz val="36"/>
        <color theme="1"/>
        <rFont val="宋体"/>
        <charset val="134"/>
        <scheme val="minor"/>
      </rPr>
      <t>2024年度省级预算执行情况绩效自评报表</t>
    </r>
    <r>
      <rPr>
        <b/>
        <sz val="28"/>
        <color theme="1"/>
        <rFont val="宋体"/>
        <charset val="134"/>
        <scheme val="minor"/>
      </rPr>
      <t xml:space="preserve">
</t>
    </r>
  </si>
  <si>
    <t xml:space="preserve">                                 编报部门（单位公章）：武威铁路运输法院</t>
  </si>
  <si>
    <t xml:space="preserve">                                 编报日期：2025年2月25日</t>
  </si>
  <si>
    <t xml:space="preserve">                                 联系人及电话：赵武元 19393518899     </t>
  </si>
  <si>
    <t>2024年度省级预算执行情况绩效单位自评报表目录</t>
  </si>
  <si>
    <t>一、单位自评报告</t>
  </si>
  <si>
    <t>二、单位整体支出自评表</t>
  </si>
  <si>
    <t>三、单位预算项目支出绩效自评结果汇总表</t>
  </si>
  <si>
    <t xml:space="preserve">  1.物业费项目绩效自评表</t>
  </si>
  <si>
    <t xml:space="preserve">  2.办案业务费项目绩效自评表</t>
  </si>
  <si>
    <t xml:space="preserve">  3.全省法院业务费项目绩效自评表</t>
  </si>
  <si>
    <t xml:space="preserve">  4.第一批“全省法院维修改造”项目绩效自评表</t>
  </si>
  <si>
    <t>部门整体支出绩效自评表</t>
  </si>
  <si>
    <t>(2024年度)</t>
  </si>
  <si>
    <t>部门（单位）名称</t>
  </si>
  <si>
    <t>武威铁路运输法院</t>
  </si>
  <si>
    <t>整体支出规模(元)</t>
  </si>
  <si>
    <t>年度资金总额</t>
  </si>
  <si>
    <t>年初预算数</t>
  </si>
  <si>
    <t>全年预算数</t>
  </si>
  <si>
    <t>全年执行数</t>
  </si>
  <si>
    <t>执行率</t>
  </si>
  <si>
    <t>得分</t>
  </si>
  <si>
    <t>未完成原因分析</t>
  </si>
  <si>
    <t>(一)基本支出</t>
  </si>
  <si>
    <t>1.人员经费</t>
  </si>
  <si>
    <t>8691300</t>
  </si>
  <si>
    <t>9044477.83</t>
  </si>
  <si>
    <t>8532658.52</t>
  </si>
  <si>
    <t>94.34</t>
  </si>
  <si>
    <t>9.43</t>
  </si>
  <si>
    <t>2.公用经费</t>
  </si>
  <si>
    <t>1106400</t>
  </si>
  <si>
    <t>1097871.48</t>
  </si>
  <si>
    <t>99.22</t>
  </si>
  <si>
    <t>9.92</t>
  </si>
  <si>
    <t/>
  </si>
  <si>
    <t>(二)项目支出</t>
  </si>
  <si>
    <t>2850000</t>
  </si>
  <si>
    <t>1.一般性项目</t>
  </si>
  <si>
    <t>2.重点项目</t>
  </si>
  <si>
    <t>null</t>
  </si>
  <si>
    <t>810000</t>
  </si>
  <si>
    <t>100</t>
  </si>
  <si>
    <t>10</t>
  </si>
  <si>
    <t>预期目标</t>
  </si>
  <si>
    <t>（1）坚持政治建院，推动法院工作新发展。
（2）努力找准党的二十大精神在审判执行工作的着力点和落脚点，积极践行“枫桥经验”和“马锡五审判方式”，把提质增效作为第一要务，严格落实宽严相济的刑事政策和认罪认罚从宽制度，突出“调判结合，调撤先行”，依法强制执行与善意文明执行双管齐下，全心全力保障当事人诉讼权益，维护社会公平正义。
（3）坚持以人民为中心的发展思想，坚持司法为民便民。
（4）充分运用“智慧法院”建设成果，健全立体化诉讼服务中心，实现线上与线下“并轨发展”的工作模式，有效减轻当事人诉累。</t>
  </si>
  <si>
    <t>实际完成情况</t>
  </si>
  <si>
    <t>2024年，武威铁路运输法院在兰铁中院的坚强领导下，坚持以习近平新时代中国特色社会主义思想为指导，深入践行习近平法治思想，深入学习贯彻党的二十大、二十届二中、三中全会精神，按照全省法院“743”总体工作思路，以兰铁两级法院“争先创优”年度工作主题和“双提双创”工作任务为抓手，深化推进“司法能力提升年”行动，忠实履行宪法和法律赋予的职责，坚持服务大局、司法为民、公正司法，奋力答好服务大局的“时代问卷”、司法为民的“民生考卷”、公正司法的“业务试卷”，推动法院各项工作在落实中深化、在深化中创新、在创新中发展，为区域经济社会高质量发展提供坚实的司法保障。
一年来，我院共受理各类案件1316件（含旧存36件），同比增加23.57%；审（执）结1267件，同比上升14.52%；结案率96.28%，同比下降3.03%；法定审限内结案率100%，员额法官人均办案142件，各项核心指标在省法院案件质量综合评估体系考核中处于合理区间。全年受理刑事案件14件，同比增长16.67%，共涉刑事被告人22人。审结13件，法定期限内结案率100%，平均审理天数19.46天。其中，帮助信息网络犯罪活动罪案件6件6人，掩饰、隐瞒犯罪所得罪案件3件8人，盗窃罪1件1人，诈骗罪1件2人，拐卖儿童罪1件1人，强制猥亵罪1件1人，涉案资金28万余元；判处3年以下有期徒刑、拘役、缓刑等案件12件，判处3年以上有期徒刑1件。刑事案件无上诉、抗诉，服判息诉率为100%，切实用法治守护正义、弘扬正气，促进社会稳定。全年受理民事案件1016件（其中旧存28件，新收1016件），同比增长10.92%。审结1009件，结案率93.70%。已结民事案件简易程序适用率97.06%，诉前调解成功率69.96%，民事一审案件调解率52.86%，平均审理期限33.9天。上诉率9.83%，改判率3.7%，无发回重审案件，审判质量明显提高。全年受理各类执行案件249件，其中，受理兰州城关区法院分流调配执行案件50件，受理首次申请执行、恢复申请执行、交叉执行等案件199件，受案数同比增长41.01%。执结210件，执结率84.33%，执行完毕率50.68%、首执案件终本率10.87%、执行到位率55.21%，均优于合理区间。全年发放执行案款300余次，出动警车500余台次，外出执行1200余人次，限制高消费18人，司法拘留2人。
充分发挥立案“窗口”作用，狠抓“质量、效率、效果”，以各战线调度会商为抓手，以“阅核”机制为支撑，全面提高诉讼服务智能化水平，为人民群众提供集约高效、便民利民、智慧精准、交融共享的一站式、多元化、现代化诉讼服务。深化案件“当场立、网上立、就近立”改革，对依法应当受理的案件，切实做到“有案必立、有诉必理”，未出现拖延立案，月末、季度末、年末不立案的问题，网上立案207件，立案满意度为100%。坚持“抓前端、治未病”，抓好风险防范，靠前排查隐患，推进矛盾纠纷前端化解、源头预防，推动主动创稳工作落实到位。不断强化案件繁简分流，优化分流、调解、速裁、快审各环节的有机衔接，进一步释放速裁快审工作效能。全年分流案件974件。以诉讼服务中心为依托，通过“诉前调解＋司法确认”模式，不断加大诉前调解力度，从源头避免大量案件“诉进来”，诉前调解成功分流率达43.98%，司法确认案件414件。案件尽量当庭履行，减少诉前调解案件进入执行程序，有效减轻了当事人的诉累和法院的办案压力。
持续深化“法治是最好的营商环境”理念，以提供高水平司法服务高质量发展为目标，以规范化、人性化和信息化为抓手，切实发挥法院司法职能作用，优化涉企诉讼服务，真正做到企业往返一次，事项一次性办结。对于涉企民商事案件优先适用调解程序，提高解纷效率、降低企业解纷成本，为优化营商环境“加码提速”。强化涉企案件执行攻坚，在依法保障胜诉当事人合法权益的同时，尽可能减小执行措施对被执行人造成的不利影响，充分运用“活查封”强制措施，保障民营企业营商环境。持续开展“万名干警联万企”行动，深入企业走访调研，听取意见建议，了解企业困难，以法治体检和法治共建为导向，定期提供法律服务、政策咨询和指导，增强企业经营的法律风险防范意识和抗风险能力。全体干警共走访企业31家，联系走访企业163余人次，法治共建、法治体检52次、帮办实事12件。
结合铁路法院职能职责，不断拓展普法领域，创新方式方法，延伸普法效能，积极营造全社会尊法守法学法用法的良好氛围，以“三个特色”普法奏响社会法治和谐好声音。特色普法队伍拓展普法领域。挑选长期工作于审判执行一线，具有扎实法律知识和丰富司法实践经验的法官、法官助理组建普法小组，充分利用“6·5”环境日、“6·26”禁毒日、“12·4”宪法日等重要节点，深入开展“送法四进”活动，推动普法宣传向更多领域覆盖。</t>
  </si>
  <si>
    <t>评价指标</t>
  </si>
  <si>
    <t>年度指标值</t>
  </si>
  <si>
    <t>实际完成值</t>
  </si>
  <si>
    <t>单位</t>
  </si>
  <si>
    <t>分值</t>
  </si>
  <si>
    <t>完成率</t>
  </si>
  <si>
    <t>一级指标</t>
  </si>
  <si>
    <t>二级指标</t>
  </si>
  <si>
    <t>三级指标</t>
  </si>
  <si>
    <t>部门管理</t>
  </si>
  <si>
    <t>资金投入</t>
  </si>
  <si>
    <t>基本支出预算执行率</t>
  </si>
  <si>
    <t>%</t>
  </si>
  <si>
    <t>结转结余变动率</t>
  </si>
  <si>
    <t>≤0%</t>
  </si>
  <si>
    <t>“三公”经费控制率</t>
  </si>
  <si>
    <t>&lt;100%</t>
  </si>
  <si>
    <t>项目支出预算执行率</t>
  </si>
  <si>
    <t>财务管理</t>
  </si>
  <si>
    <t>财务管理制度健全性</t>
  </si>
  <si>
    <t>健全</t>
  </si>
  <si>
    <t>100%-80%(含)</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</si>
  <si>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</si>
  <si>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</si>
  <si>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</si>
  <si>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</si>
  <si>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</si>
  <si>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</si>
  <si>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</si>
  <si>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</si>
  <si>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</si>
  <si>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</si>
  <si>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</si>
  <si>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</si>
  <si>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数量指标1：审判刑事案件结案率</t>
  </si>
  <si>
    <t>≥80%</t>
  </si>
  <si>
    <t>审判刑事案件结案率达到年度指标值，但实际完成值超过年度指标值的110%。</t>
  </si>
  <si>
    <t>数量指标2：审判民事案件结案率</t>
  </si>
  <si>
    <t>审判民事案件结案率达到年度指标值，实际完成值超过年度指标值的110%。</t>
  </si>
  <si>
    <t>数量指标4：审理执行案件结案率</t>
  </si>
  <si>
    <t>部门效果目标</t>
  </si>
  <si>
    <t>经济效益指标：挽回经济损失效果</t>
  </si>
  <si>
    <t>社会效益指标2：化解社会矛盾、维护社会稳定</t>
  </si>
  <si>
    <t>社会影响</t>
  </si>
  <si>
    <t>单位获奖情况</t>
  </si>
  <si>
    <t>≥0%</t>
  </si>
  <si>
    <t>服务对象满意度</t>
  </si>
  <si>
    <t>人民群众满意度（%）</t>
  </si>
  <si>
    <t>≥90%</t>
  </si>
  <si>
    <t>能力建设</t>
  </si>
  <si>
    <t>长效管理</t>
  </si>
  <si>
    <t>中期规划建设完备程度</t>
  </si>
  <si>
    <t>≥99%</t>
  </si>
  <si>
    <t>人力资源建设</t>
  </si>
  <si>
    <t>人员培训机制完备性</t>
  </si>
  <si>
    <t>≥95%</t>
  </si>
  <si>
    <t>档案管理</t>
  </si>
  <si>
    <t>档案管理完备性</t>
  </si>
  <si>
    <t>总分</t>
  </si>
  <si>
    <t>说明  1.各部门可根据附件3《部门整体支出绩效评价指标体系框架》（参考）设置三级指标和指标
说明  2.上述产出指标和效益指标根据年初设定的绩效目标既可以按照重点任务完成情况分别填列，也可以依据所有重点任务归纳提炼综合指标。</t>
  </si>
  <si>
    <t>2024年度省级单位预算支出项目绩效自评结果汇总表</t>
  </si>
  <si>
    <t>序号</t>
  </si>
  <si>
    <t>项目名称</t>
  </si>
  <si>
    <t>主管部门</t>
  </si>
  <si>
    <t>项目资金（元）</t>
  </si>
  <si>
    <t>自评得分</t>
  </si>
  <si>
    <t>备注</t>
  </si>
  <si>
    <t>全年预算数（A）</t>
  </si>
  <si>
    <t>全年执行数（B）</t>
  </si>
  <si>
    <t>执行率
（B/A）</t>
  </si>
  <si>
    <t>小计</t>
  </si>
  <si>
    <t>当年财政拨款</t>
  </si>
  <si>
    <t>上年结转资金</t>
  </si>
  <si>
    <t>其他资金</t>
  </si>
  <si>
    <t>物业费项目</t>
  </si>
  <si>
    <t>兰州铁路中级运输法院</t>
  </si>
  <si>
    <t>办案业务费项目</t>
  </si>
  <si>
    <t>全省法院业务费项目</t>
  </si>
  <si>
    <t>第一批“全省法院维修改造”项目</t>
  </si>
  <si>
    <t>合计</t>
  </si>
  <si>
    <t>—</t>
  </si>
  <si>
    <t>项目支出绩效自评表</t>
  </si>
  <si>
    <t>物业费</t>
  </si>
  <si>
    <t>实施单位</t>
  </si>
  <si>
    <t>年度资金总额：</t>
  </si>
  <si>
    <t>执行率(%)</t>
  </si>
  <si>
    <t>其中：财政拨款</t>
  </si>
  <si>
    <t>-</t>
  </si>
  <si>
    <t>无。</t>
  </si>
  <si>
    <t>年度总体目标</t>
  </si>
  <si>
    <t>保障案件审判工作能够顺利开展，工作环境得到优化改善，后勤保障能力得到提升，确保2024年度我院机关审判场地的安全以及法庭工作的正常运行。</t>
  </si>
  <si>
    <t>2024年度，我院后勤保障工作高效完成，各项指标均达到预期目标。法院水电暖保障率、日常运转稳定率均保持100%，房屋养护维修完成率、公共设施运行维护完成率及物业日常覆盖率均实现全覆盖，维修维护验收合格率达100%。公共设施运行维护及时性、物业服务及时性及业主维修申报处理及时性均得到有效保障，确保办公环境安全舒适，设施运行稳定可靠。物业费项目的实施有效保障了法院司法服务的顺利开展，工作人员满意度持续提高，为全院工作提供了坚实的后勤支持。</t>
  </si>
  <si>
    <t>年度指标</t>
  </si>
  <si>
    <t>绩效指标</t>
  </si>
  <si>
    <t>成本指标</t>
  </si>
  <si>
    <t>经济成本指标</t>
  </si>
  <si>
    <t>成本控制情况</t>
  </si>
  <si>
    <t>在预算范围内</t>
  </si>
  <si>
    <t>产出指标</t>
  </si>
  <si>
    <t>数量指标</t>
  </si>
  <si>
    <t>法院水电暖保障率</t>
  </si>
  <si>
    <t>房屋养护维修完成率</t>
  </si>
  <si>
    <t>公共设施运行维护完成率</t>
  </si>
  <si>
    <t>物业日常覆盖率</t>
  </si>
  <si>
    <t>质量指标</t>
  </si>
  <si>
    <t>法院水电暖日常运转稳定率</t>
  </si>
  <si>
    <t>维修维护验收合格率</t>
  </si>
  <si>
    <t>物业服务保障工作达标率</t>
  </si>
  <si>
    <t>时效指标</t>
  </si>
  <si>
    <t>公共设施运行维护及时性</t>
  </si>
  <si>
    <t>及时</t>
  </si>
  <si>
    <t>物业服务及时性</t>
  </si>
  <si>
    <t>业主维修申报处理及时性</t>
  </si>
  <si>
    <t>效益指标</t>
  </si>
  <si>
    <t>社会效益指标</t>
  </si>
  <si>
    <t>保障办公环境、设施运行安全</t>
  </si>
  <si>
    <t>保障</t>
  </si>
  <si>
    <t>有效保障法院司法服务</t>
  </si>
  <si>
    <t>有效保障</t>
  </si>
  <si>
    <t>满意度指标</t>
  </si>
  <si>
    <t>服务对象满意度指标</t>
  </si>
  <si>
    <t>工作人员满意度</t>
  </si>
  <si>
    <t>≥85%</t>
  </si>
  <si>
    <t>办案业务费</t>
  </si>
  <si>
    <t>900000</t>
  </si>
  <si>
    <t>0</t>
  </si>
  <si>
    <t>合理使用办案业务费，保障审判工作的良好运转，确保本年度受理案件和执行工作顺利完成，提高案件执结率、结案率，忠实履行宪法和法律赋予的职责，充分发挥审判机关的职能作用，促进司法便民服务水平的提升，确保受理、审判等工作顺利完成，为促进案件审判及法院各项事业运转提供有力保障。</t>
  </si>
  <si>
    <t>2024年度，我院各项工作指标高质量完成。办公设备采购完成率及质量验收合格率均达100%，采购工作开展及时，为全院工作提供了有力保障。民商事案件结案率、刑事案件结案率及执行案件结案率均保持在较高水平，法定审限内结案率稳步提升，有效保障了司法效率。一审服判息诉率及民事案件调解撤诉率表现优异，化解社会矛盾、促进和谐稳定的成效明显。案件当事人满意度持续提高，彰显了保障社会公平正义的有效性，为维护司法公正和社会稳定作出了积极贡献。</t>
  </si>
  <si>
    <t>预算范围内</t>
  </si>
  <si>
    <t>办公设备采购完成率</t>
  </si>
  <si>
    <t>≥100%</t>
  </si>
  <si>
    <t>民商事案件结案率</t>
  </si>
  <si>
    <t>刑事案件结案率</t>
  </si>
  <si>
    <t>行政案件结案率</t>
  </si>
  <si>
    <t>我院不涉及行政案件管辖。</t>
  </si>
  <si>
    <t>执行案件结案率</t>
  </si>
  <si>
    <t>执行案件结案率指标年度指标值设置不合理，本年度我院执行案件结案率优于合理区间。</t>
  </si>
  <si>
    <t>采购设备质量验收合格率</t>
  </si>
  <si>
    <t>一审服判息诉率</t>
  </si>
  <si>
    <t>采购工作开展及时性</t>
  </si>
  <si>
    <t>法定审限内结案率</t>
  </si>
  <si>
    <t>法定审限内结案率指标年度指标值设置不合理，本年度我院法定审限内结案率指标在省法院案件质量综合评估体系考核中处于合理区间。</t>
  </si>
  <si>
    <t>保障社会公平正义有效性</t>
  </si>
  <si>
    <t>有效</t>
  </si>
  <si>
    <t>民事案件调解撤诉率</t>
  </si>
  <si>
    <t>≥50%</t>
  </si>
  <si>
    <t>本年度我院加大民事案件调解力度，积极化解矛盾纠纷，实际完成值超过年度指标值的110%。</t>
  </si>
  <si>
    <t>案件当事人满意度</t>
  </si>
  <si>
    <t>全省法院业务费</t>
  </si>
  <si>
    <t>2024年，我院计划开展（4）次法制宣传，开展（5）期培训，确保法院本年度受理案件和执行工作顺利完成，及时有效完成各项采购工作，为促进案件审判及法院各项事业运转提供有力保障，化解社会矛盾，维护经济秩序，提高司法公信力。</t>
  </si>
  <si>
    <t>2024年度，我院各项工作指标全面完成，成效显著。结案率、法定审限内结案率及一审服判息诉率均保持较高水平，办案经费支付及时率达标，有效保障了审判服务的高效运行。维修维护项目数、验收合格率及维修修护及时性指标均达到年度目标，确保了办公环境的稳定与安全。信息化运维服务完成率、验收合格率及工作及时性均达预期，为全院信息化建设提供了坚实支撑。挽回经济损失效果显著，有力维护了社会稳定。打击犯罪成效突出，切实维护了秩序。参加培训人员满意度及法院工作人员满意度持续提高，展现了全院队伍建设的良好成效，为司法公正和社会和谐作出了积极贡献。</t>
  </si>
  <si>
    <t>结案率</t>
  </si>
  <si>
    <t>105.56%</t>
  </si>
  <si>
    <t>维修维护项目数</t>
  </si>
  <si>
    <t>1项</t>
  </si>
  <si>
    <t>1</t>
  </si>
  <si>
    <t>项</t>
  </si>
  <si>
    <t>物业管理面积</t>
  </si>
  <si>
    <t>8600㎡</t>
  </si>
  <si>
    <t>㎡</t>
  </si>
  <si>
    <t>41.86%</t>
  </si>
  <si>
    <t>物业管理面积指标年度指标值设置偏高。</t>
  </si>
  <si>
    <t>信息化运维服务完成率</t>
  </si>
  <si>
    <t>维修维护项目验收合格率</t>
  </si>
  <si>
    <t>物业管理合格率</t>
  </si>
  <si>
    <t>信息化运维服务验收合格率</t>
  </si>
  <si>
    <t>106.67%</t>
  </si>
  <si>
    <t>办案经费支付及时率</t>
  </si>
  <si>
    <t>维修修护及时性</t>
  </si>
  <si>
    <t>100%</t>
  </si>
  <si>
    <t>信息化运维工作及时性</t>
  </si>
  <si>
    <t>经济效益指标</t>
  </si>
  <si>
    <t>挽回经济损失效果</t>
  </si>
  <si>
    <t>显著</t>
  </si>
  <si>
    <t>维护社会稳定</t>
  </si>
  <si>
    <t>良好</t>
  </si>
  <si>
    <t>有效保障审判服务</t>
  </si>
  <si>
    <t>生态效益指标</t>
  </si>
  <si>
    <t>打击生态犯罪，维护生态秩序</t>
  </si>
  <si>
    <t>有效维护</t>
  </si>
  <si>
    <t>参加培训人员满意度</t>
  </si>
  <si>
    <t>95</t>
  </si>
  <si>
    <t>法院工作人员满意度</t>
  </si>
  <si>
    <t>审判综合楼及裙楼建于1995年，为地上5层砖混结构，总高15m；裙楼（带审判法庭）为地上二层砖混结构，总建筑面积5500㎡。近五年无大中修情况。存在供暖设施设备老化、建筑外窗出现破损、安全隐患突出等问题，已严重影响相关审判工作的开展。根据《甘肃省省级党政机关事业单位办公用房维修改造实施办法》（甘管局发〔2020〕8号）文件规定，申请维修改造。维修改造后，可以消除安全隐患、降低建筑能耗、改善基层法院办公、办案环境，极大提升办案质效，为司法审判事业作出应有的贡献。</t>
  </si>
  <si>
    <t>2024年度，我院及时完成5500㎡审判综合楼及裙楼维修改造工程，包括供暖设备整体更换、建筑外窗更新等工程，验收合格率100%。项目有效消除了安全隐患，降低建筑能耗，办公办案环境显著改善，工作人员满意度达95%。经费支出合规，成本控制严格，社会效益显著，为提升司法审判质效提供了有力保障。</t>
  </si>
  <si>
    <t>维修改造面积</t>
  </si>
  <si>
    <t>=5500㎡</t>
  </si>
  <si>
    <t>经费支出的合规性以及执行率</t>
  </si>
  <si>
    <t>≤99%</t>
  </si>
  <si>
    <t>经费支出的时效性</t>
  </si>
  <si>
    <t>≤2024年</t>
  </si>
  <si>
    <t>年</t>
  </si>
  <si>
    <t>维修期及时性</t>
  </si>
  <si>
    <t>在经费执行方面，支出总额是否从严控制</t>
  </si>
  <si>
    <t>人民满意度，对构建和谐社会的作用</t>
  </si>
  <si>
    <t>环境污染程度</t>
  </si>
  <si>
    <t>改善办公办案环境，提升办案人员的舒适度和满意度</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</si>
</sst>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7">
    <font>
      <sz val="11"/>
      <color theme="1"/>
      <name val="宋体"/>
      <charset val="134"/>
      <scheme val="minor"/>
    </font>
    <font>
      <sz val="10.5"/>
      <color theme="1"/>
      <name val="宋体"/>
      <charset val="134"/>
      <scheme val="minor"/>
    </font>
    <font>
      <sz val="20"/>
      <color theme="1"/>
      <name val="宋体"/>
      <charset val="134"/>
      <scheme val="minor"/>
    </font>
    <font>
      <b/>
      <sz val="10.5"/>
      <color theme="1"/>
      <name val="宋体"/>
      <charset val="134"/>
      <scheme val="minor"/>
    </font>
    <font>
      <sz val="10.5"/>
      <color rgb="FF000000"/>
      <name val="宋体"/>
      <charset val="134"/>
    </font>
    <font>
      <sz val="10.5"/>
      <color theme="1"/>
      <name val="黑体"/>
      <charset val="134"/>
    </font>
    <font>
      <b/>
      <sz val="20"/>
      <color theme="1"/>
      <name val="宋体"/>
      <charset val="134"/>
      <scheme val="minor"/>
    </font>
    <font>
      <sz val="10.5"/>
      <color theme="1"/>
      <name val="宋体"/>
      <charset val="134"/>
    </font>
    <font>
      <sz val="20"/>
      <name val="Times New Roman"/>
      <charset val="134"/>
    </font>
    <font>
      <sz val="10.5"/>
      <name val="Times New Roman"/>
      <charset val="134"/>
    </font>
    <font>
      <sz val="20"/>
      <name val="宋体"/>
      <charset val="134"/>
    </font>
    <font>
      <sz val="10.5"/>
      <name val="宋体"/>
      <charset val="134"/>
    </font>
    <font>
      <sz val="12"/>
      <color theme="1"/>
      <name val="宋体"/>
      <charset val="134"/>
      <scheme val="minor"/>
    </font>
    <font>
      <sz val="12"/>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28"/>
      <color theme="1"/>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17"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0" fillId="9" borderId="0" applyNumberFormat="0" applyBorder="0" applyAlignment="0" applyProtection="0">
      <alignment vertical="center"/>
    </xf>
    <xf numFmtId="0" fontId="23" fillId="0" borderId="19" applyNumberFormat="0" applyFill="0" applyAlignment="0" applyProtection="0">
      <alignment vertical="center"/>
    </xf>
    <xf numFmtId="0" fontId="20" fillId="10" borderId="0" applyNumberFormat="0" applyBorder="0" applyAlignment="0" applyProtection="0">
      <alignment vertical="center"/>
    </xf>
    <xf numFmtId="0" fontId="29" fillId="11" borderId="20" applyNumberFormat="0" applyAlignment="0" applyProtection="0">
      <alignment vertical="center"/>
    </xf>
    <xf numFmtId="0" fontId="30" fillId="11" borderId="16" applyNumberFormat="0" applyAlignment="0" applyProtection="0">
      <alignment vertical="center"/>
    </xf>
    <xf numFmtId="0" fontId="31" fillId="12" borderId="21"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cellStyleXfs>
  <cellXfs count="112">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textRotation="255"/>
    </xf>
    <xf numFmtId="9"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176" fontId="3" fillId="0" borderId="1" xfId="0" applyNumberFormat="1" applyFont="1" applyFill="1" applyBorder="1" applyAlignment="1">
      <alignment horizontal="center" vertical="center" wrapText="1"/>
    </xf>
    <xf numFmtId="0" fontId="2" fillId="0" borderId="0" xfId="0" applyFont="1" applyFill="1">
      <alignment vertical="center"/>
    </xf>
    <xf numFmtId="10" fontId="1" fillId="0" borderId="0" xfId="0" applyNumberFormat="1" applyFont="1" applyFill="1">
      <alignment vertical="center"/>
    </xf>
    <xf numFmtId="0" fontId="3"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5" fillId="0" borderId="0" xfId="0" applyFont="1" applyAlignment="1">
      <alignment horizontal="center" vertical="center"/>
    </xf>
    <xf numFmtId="0" fontId="0" fillId="0" borderId="0" xfId="0" applyFill="1">
      <alignment vertical="center"/>
    </xf>
    <xf numFmtId="0" fontId="3" fillId="0" borderId="0" xfId="0" applyFont="1">
      <alignment vertical="center"/>
    </xf>
    <xf numFmtId="0" fontId="1" fillId="0" borderId="0" xfId="0" applyFont="1" applyAlignment="1">
      <alignment horizontal="center" vertical="center"/>
    </xf>
    <xf numFmtId="0" fontId="1" fillId="0" borderId="0" xfId="0" applyFont="1">
      <alignment vertical="center"/>
    </xf>
    <xf numFmtId="0" fontId="6" fillId="0" borderId="0" xfId="0" applyFont="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177" fontId="1"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0" fontId="1" fillId="0" borderId="10"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77" fontId="3" fillId="0" borderId="1" xfId="0"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0" fontId="1" fillId="0" borderId="1" xfId="0" applyFont="1" applyFill="1" applyBorder="1">
      <alignment vertical="center"/>
    </xf>
    <xf numFmtId="10" fontId="3" fillId="0" borderId="1" xfId="0" applyNumberFormat="1" applyFont="1" applyFill="1" applyBorder="1" applyAlignment="1">
      <alignment horizontal="center" vertical="center"/>
    </xf>
    <xf numFmtId="0" fontId="3" fillId="0" borderId="1" xfId="0" applyFont="1" applyFill="1" applyBorder="1">
      <alignment vertical="center"/>
    </xf>
    <xf numFmtId="0" fontId="8" fillId="0" borderId="0" xfId="0" applyFont="1" applyFill="1" applyBorder="1" applyAlignment="1">
      <alignment horizontal="left" vertical="top"/>
    </xf>
    <xf numFmtId="0" fontId="9" fillId="0" borderId="0" xfId="0" applyFont="1" applyFill="1" applyBorder="1" applyAlignment="1">
      <alignment horizontal="left" vertical="top"/>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3"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1" fillId="0" borderId="11"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1" xfId="0" applyFont="1" applyFill="1" applyBorder="1" applyAlignment="1">
      <alignment horizontal="center" vertical="center"/>
    </xf>
    <xf numFmtId="0" fontId="11" fillId="0" borderId="1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1" fillId="0" borderId="8" xfId="0" applyFont="1" applyFill="1" applyBorder="1" applyAlignment="1">
      <alignment horizontal="center" vertical="center" wrapText="1"/>
    </xf>
    <xf numFmtId="0" fontId="11" fillId="0" borderId="10"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0" fontId="11" fillId="0" borderId="1" xfId="0" applyNumberFormat="1" applyFont="1" applyFill="1" applyBorder="1" applyAlignment="1">
      <alignment horizontal="center" vertical="center" wrapText="1"/>
    </xf>
    <xf numFmtId="0" fontId="11" fillId="0" borderId="11" xfId="0" applyFont="1" applyFill="1" applyBorder="1" applyAlignment="1">
      <alignment horizontal="left" vertical="center" wrapText="1"/>
    </xf>
    <xf numFmtId="0" fontId="11" fillId="0" borderId="13" xfId="0" applyFont="1" applyFill="1" applyBorder="1" applyAlignment="1">
      <alignment horizontal="left" vertical="center" wrapText="1"/>
    </xf>
    <xf numFmtId="1" fontId="11" fillId="0" borderId="1" xfId="0" applyNumberFormat="1" applyFont="1" applyFill="1" applyBorder="1" applyAlignment="1">
      <alignment horizontal="center" vertical="center" shrinkToFit="1"/>
    </xf>
    <xf numFmtId="0" fontId="11" fillId="0" borderId="11" xfId="0" applyFont="1" applyFill="1" applyBorder="1" applyAlignment="1">
      <alignment horizontal="center" wrapText="1"/>
    </xf>
    <xf numFmtId="0" fontId="11" fillId="0" borderId="13" xfId="0" applyFont="1" applyFill="1" applyBorder="1" applyAlignment="1">
      <alignment horizontal="center" wrapText="1"/>
    </xf>
    <xf numFmtId="0" fontId="11" fillId="0" borderId="13" xfId="0" applyFont="1" applyFill="1" applyBorder="1" applyAlignment="1">
      <alignment horizontal="left" vertical="top"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left" vertical="top"/>
    </xf>
    <xf numFmtId="0" fontId="11" fillId="0" borderId="0" xfId="0" applyFont="1" applyFill="1" applyBorder="1" applyAlignment="1">
      <alignment horizontal="center" vertical="top" wrapText="1"/>
    </xf>
    <xf numFmtId="0" fontId="11" fillId="0" borderId="0" xfId="0" applyFont="1" applyFill="1" applyBorder="1" applyAlignment="1">
      <alignment horizontal="left" vertical="top"/>
    </xf>
    <xf numFmtId="0" fontId="11" fillId="0" borderId="0" xfId="0" applyFont="1" applyFill="1" applyBorder="1" applyAlignment="1">
      <alignment horizontal="center" wrapText="1"/>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wrapText="1"/>
    </xf>
    <xf numFmtId="10" fontId="11" fillId="0" borderId="0" xfId="0" applyNumberFormat="1" applyFont="1" applyFill="1" applyBorder="1" applyAlignment="1">
      <alignment horizontal="center" vertical="center" wrapText="1"/>
    </xf>
    <xf numFmtId="0" fontId="12" fillId="0" borderId="0" xfId="0" applyFont="1">
      <alignment vertical="center"/>
    </xf>
    <xf numFmtId="0" fontId="12" fillId="0" borderId="0" xfId="0" applyFont="1" applyFill="1">
      <alignment vertical="center"/>
    </xf>
    <xf numFmtId="0" fontId="0" fillId="0" borderId="0" xfId="0" applyBorder="1">
      <alignment vertical="center"/>
    </xf>
    <xf numFmtId="0" fontId="6" fillId="0" borderId="0" xfId="0" applyFont="1" applyBorder="1" applyAlignment="1">
      <alignment horizontal="center" vertical="center"/>
    </xf>
    <xf numFmtId="0" fontId="13" fillId="0" borderId="0" xfId="0" applyFont="1" applyBorder="1">
      <alignment vertical="center"/>
    </xf>
    <xf numFmtId="0" fontId="12" fillId="0" borderId="0" xfId="0" applyFont="1" applyBorder="1">
      <alignment vertical="center"/>
    </xf>
    <xf numFmtId="0" fontId="12" fillId="0" borderId="0" xfId="0" applyFont="1" applyFill="1" applyBorder="1">
      <alignment vertical="center"/>
    </xf>
    <xf numFmtId="0" fontId="14" fillId="0" borderId="0" xfId="0" applyFont="1" applyAlignment="1">
      <alignment horizontal="center" vertical="center" wrapText="1"/>
    </xf>
    <xf numFmtId="0" fontId="0" fillId="0" borderId="0" xfId="0" applyAlignment="1">
      <alignment vertical="center"/>
    </xf>
    <xf numFmtId="0" fontId="15"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Fill="1" applyAlignment="1">
      <alignment horizontal="left" vertical="center" wrapText="1"/>
    </xf>
    <xf numFmtId="0" fontId="0" fillId="0" borderId="0" xfId="0" applyFill="1" applyAlignment="1">
      <alignment vertical="center"/>
    </xf>
    <xf numFmtId="0" fontId="12"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4" sqref="A4"/>
    </sheetView>
  </sheetViews>
  <sheetFormatPr defaultColWidth="9" defaultRowHeight="13.5"/>
  <cols>
    <col min="1" max="1" width="181.383333333333" customWidth="1"/>
  </cols>
  <sheetData>
    <row r="1" ht="149.25" customHeight="1" spans="1:11">
      <c r="A1" s="105" t="s">
        <v>0</v>
      </c>
      <c r="B1" s="106"/>
      <c r="C1" s="106"/>
      <c r="D1" s="106"/>
      <c r="E1" s="106"/>
      <c r="F1" s="106"/>
      <c r="G1" s="106"/>
      <c r="H1" s="106"/>
      <c r="I1" s="106"/>
      <c r="J1" s="106"/>
      <c r="K1" s="106"/>
    </row>
    <row r="2" ht="51" customHeight="1" spans="1:11">
      <c r="A2" s="107"/>
      <c r="B2" s="106"/>
      <c r="C2" s="106"/>
      <c r="D2" s="106"/>
      <c r="E2" s="106"/>
      <c r="F2" s="106"/>
      <c r="G2" s="106"/>
      <c r="H2" s="106"/>
      <c r="I2" s="106"/>
      <c r="J2" s="106"/>
      <c r="K2" s="106"/>
    </row>
    <row r="3" ht="51" customHeight="1" spans="1:11">
      <c r="A3" s="107"/>
      <c r="B3" s="106"/>
      <c r="C3" s="106"/>
      <c r="D3" s="106"/>
      <c r="E3" s="106"/>
      <c r="F3" s="106"/>
      <c r="G3" s="106"/>
      <c r="H3" s="106"/>
      <c r="I3" s="106"/>
      <c r="J3" s="106"/>
      <c r="K3" s="106"/>
    </row>
    <row r="4" ht="51" customHeight="1" spans="1:11">
      <c r="A4" s="108" t="s">
        <v>1</v>
      </c>
      <c r="B4" s="106"/>
      <c r="C4" s="106"/>
      <c r="D4" s="106"/>
      <c r="E4" s="106"/>
      <c r="F4" s="106"/>
      <c r="G4" s="106"/>
      <c r="H4" s="106"/>
      <c r="I4" s="106"/>
      <c r="J4" s="106"/>
      <c r="K4" s="106"/>
    </row>
    <row r="5" s="34" customFormat="1" ht="51" customHeight="1" spans="1:11">
      <c r="A5" s="109" t="s">
        <v>2</v>
      </c>
      <c r="B5" s="110"/>
      <c r="C5" s="110"/>
      <c r="D5" s="110"/>
      <c r="E5" s="110"/>
      <c r="F5" s="110"/>
      <c r="G5" s="110"/>
      <c r="H5" s="110"/>
      <c r="I5" s="110"/>
      <c r="J5" s="110"/>
      <c r="K5" s="110"/>
    </row>
    <row r="6" s="34" customFormat="1" ht="51" customHeight="1" spans="1:11">
      <c r="A6" s="109" t="s">
        <v>3</v>
      </c>
      <c r="B6" s="110"/>
      <c r="C6" s="110"/>
      <c r="D6" s="110"/>
      <c r="E6" s="110"/>
      <c r="F6" s="110"/>
      <c r="G6" s="110"/>
      <c r="H6" s="110"/>
      <c r="I6" s="110"/>
      <c r="J6" s="110"/>
      <c r="K6" s="110"/>
    </row>
    <row r="7" s="98" customFormat="1" ht="27" customHeight="1" spans="1:1">
      <c r="A7" s="111"/>
    </row>
    <row r="8" s="98" customFormat="1" ht="27" customHeight="1"/>
    <row r="9" s="98" customFormat="1" ht="27" customHeight="1"/>
  </sheetData>
  <pageMargins left="0.7" right="0.76" top="2.02" bottom="1.6" header="0.92" footer="1.06"/>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workbookViewId="0">
      <selection activeCell="A23" sqref="A23"/>
    </sheetView>
  </sheetViews>
  <sheetFormatPr defaultColWidth="9" defaultRowHeight="13.5"/>
  <cols>
    <col min="1" max="1" width="87.5583333333333" customWidth="1"/>
  </cols>
  <sheetData>
    <row r="1" spans="1:1">
      <c r="A1" s="100"/>
    </row>
    <row r="2" ht="40.5" customHeight="1" spans="1:1">
      <c r="A2" s="101" t="s">
        <v>4</v>
      </c>
    </row>
    <row r="3" ht="19.5" customHeight="1" spans="1:1">
      <c r="A3" s="100"/>
    </row>
    <row r="4" s="98" customFormat="1" ht="30.75" customHeight="1" spans="1:1">
      <c r="A4" s="102" t="s">
        <v>5</v>
      </c>
    </row>
    <row r="5" s="98" customFormat="1" ht="30.75" customHeight="1" spans="1:1">
      <c r="A5" s="102" t="s">
        <v>6</v>
      </c>
    </row>
    <row r="6" s="98" customFormat="1" ht="30.75" customHeight="1" spans="1:1">
      <c r="A6" s="102" t="s">
        <v>7</v>
      </c>
    </row>
    <row r="7" s="98" customFormat="1" ht="30.75" customHeight="1" spans="1:1">
      <c r="A7" s="103" t="s">
        <v>8</v>
      </c>
    </row>
    <row r="8" s="98" customFormat="1" ht="30.75" customHeight="1" spans="1:1">
      <c r="A8" s="103" t="s">
        <v>9</v>
      </c>
    </row>
    <row r="9" s="98" customFormat="1" ht="30.75" customHeight="1" spans="1:1">
      <c r="A9" s="103" t="s">
        <v>10</v>
      </c>
    </row>
    <row r="10" s="99" customFormat="1" ht="30.75" customHeight="1" spans="1:1">
      <c r="A10" s="104" t="s">
        <v>11</v>
      </c>
    </row>
    <row r="11" customFormat="1" spans="1:1">
      <c r="A11" s="100"/>
    </row>
    <row r="12" customFormat="1" spans="1:1">
      <c r="A12" s="100"/>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7"/>
  <sheetViews>
    <sheetView topLeftCell="C15" workbookViewId="0">
      <selection activeCell="U12" sqref="U12"/>
    </sheetView>
  </sheetViews>
  <sheetFormatPr defaultColWidth="9" defaultRowHeight="20" customHeight="1"/>
  <cols>
    <col min="1" max="1" width="9.225" style="58" customWidth="1"/>
    <col min="2" max="2" width="8.775" style="58" customWidth="1"/>
    <col min="3" max="3" width="3.33333333333333" style="58" customWidth="1"/>
    <col min="4" max="4" width="5.66666666666667" style="58" customWidth="1"/>
    <col min="5" max="5" width="14.775" style="58" customWidth="1"/>
    <col min="6" max="6" width="17.4416666666667" style="58" customWidth="1"/>
    <col min="7" max="7" width="8.88333333333333" style="58" customWidth="1"/>
    <col min="8" max="8" width="7.775" style="58" customWidth="1"/>
    <col min="9" max="9" width="2.225" style="58" customWidth="1"/>
    <col min="10" max="10" width="17.775" style="58" customWidth="1"/>
    <col min="11" max="11" width="17" style="58" customWidth="1"/>
    <col min="12" max="12" width="8" style="58" customWidth="1"/>
    <col min="13" max="13" width="11" style="58" customWidth="1"/>
    <col min="14" max="14" width="10.5583333333333" style="58" customWidth="1"/>
    <col min="15" max="15" width="22.8833333333333" style="58" customWidth="1"/>
    <col min="16" max="16" width="21.4416666666667" style="58" customWidth="1"/>
    <col min="17" max="17" width="11.5583333333333" style="58" customWidth="1"/>
    <col min="18" max="16384" width="9" style="58"/>
  </cols>
  <sheetData>
    <row r="1" s="57" customFormat="1" ht="38" customHeight="1" spans="1:18">
      <c r="A1" s="59" t="s">
        <v>12</v>
      </c>
      <c r="B1" s="59"/>
      <c r="C1" s="59"/>
      <c r="D1" s="59"/>
      <c r="E1" s="59"/>
      <c r="F1" s="59"/>
      <c r="G1" s="59"/>
      <c r="H1" s="59"/>
      <c r="I1" s="59"/>
      <c r="J1" s="59"/>
      <c r="K1" s="59"/>
      <c r="L1" s="59"/>
      <c r="M1" s="59"/>
      <c r="N1" s="59"/>
      <c r="O1" s="59"/>
      <c r="P1" s="59"/>
      <c r="Q1" s="90"/>
      <c r="R1" s="91"/>
    </row>
    <row r="2" s="58" customFormat="1" customHeight="1" spans="1:18">
      <c r="A2" s="60" t="s">
        <v>13</v>
      </c>
      <c r="B2" s="60"/>
      <c r="C2" s="60"/>
      <c r="D2" s="60"/>
      <c r="E2" s="60"/>
      <c r="F2" s="60"/>
      <c r="G2" s="60"/>
      <c r="H2" s="60"/>
      <c r="I2" s="60"/>
      <c r="J2" s="60"/>
      <c r="K2" s="60"/>
      <c r="L2" s="60"/>
      <c r="M2" s="60"/>
      <c r="N2" s="60"/>
      <c r="O2" s="60"/>
      <c r="P2" s="60"/>
      <c r="Q2" s="92"/>
      <c r="R2" s="93"/>
    </row>
    <row r="3" s="58" customFormat="1" customHeight="1" spans="1:18">
      <c r="A3" s="60" t="s">
        <v>14</v>
      </c>
      <c r="B3" s="60"/>
      <c r="C3" s="61" t="s">
        <v>15</v>
      </c>
      <c r="D3" s="62"/>
      <c r="E3" s="62"/>
      <c r="F3" s="62"/>
      <c r="G3" s="62"/>
      <c r="H3" s="62"/>
      <c r="I3" s="62"/>
      <c r="J3" s="62"/>
      <c r="K3" s="62"/>
      <c r="L3" s="62"/>
      <c r="M3" s="62"/>
      <c r="N3" s="62"/>
      <c r="O3" s="62"/>
      <c r="P3" s="73"/>
      <c r="Q3" s="94"/>
      <c r="R3" s="93"/>
    </row>
    <row r="4" s="58" customFormat="1" customHeight="1" spans="1:18">
      <c r="A4" s="63" t="s">
        <v>16</v>
      </c>
      <c r="B4" s="64"/>
      <c r="C4" s="63" t="s">
        <v>17</v>
      </c>
      <c r="D4" s="65"/>
      <c r="E4" s="64"/>
      <c r="F4" s="60" t="s">
        <v>18</v>
      </c>
      <c r="G4" s="60"/>
      <c r="H4" s="60"/>
      <c r="I4" s="61" t="s">
        <v>19</v>
      </c>
      <c r="J4" s="73"/>
      <c r="K4" s="61" t="s">
        <v>20</v>
      </c>
      <c r="L4" s="73"/>
      <c r="M4" s="61" t="s">
        <v>21</v>
      </c>
      <c r="N4" s="73"/>
      <c r="O4" s="77" t="s">
        <v>22</v>
      </c>
      <c r="P4" s="77" t="s">
        <v>23</v>
      </c>
      <c r="Q4" s="95"/>
      <c r="R4" s="93"/>
    </row>
    <row r="5" s="58" customFormat="1" customHeight="1" spans="1:17">
      <c r="A5" s="66"/>
      <c r="B5" s="67"/>
      <c r="C5" s="68"/>
      <c r="D5" s="69"/>
      <c r="E5" s="70"/>
      <c r="F5" s="71">
        <v>12647700</v>
      </c>
      <c r="G5" s="60"/>
      <c r="H5" s="60"/>
      <c r="I5" s="78">
        <v>15238958.46</v>
      </c>
      <c r="J5" s="73"/>
      <c r="K5" s="78">
        <v>14640537.77</v>
      </c>
      <c r="L5" s="73"/>
      <c r="M5" s="78">
        <v>96.07</v>
      </c>
      <c r="N5" s="73"/>
      <c r="O5" s="79">
        <v>9.6</v>
      </c>
      <c r="P5" s="77"/>
      <c r="Q5" s="95"/>
    </row>
    <row r="6" s="58" customFormat="1" customHeight="1" spans="1:17">
      <c r="A6" s="66"/>
      <c r="B6" s="67"/>
      <c r="C6" s="60" t="s">
        <v>24</v>
      </c>
      <c r="D6" s="60"/>
      <c r="E6" s="60"/>
      <c r="F6" s="71">
        <v>9797700</v>
      </c>
      <c r="G6" s="60"/>
      <c r="H6" s="60"/>
      <c r="I6" s="78">
        <v>10150877.83</v>
      </c>
      <c r="J6" s="73"/>
      <c r="K6" s="78">
        <v>9630530</v>
      </c>
      <c r="L6" s="73"/>
      <c r="M6" s="78">
        <v>94.87</v>
      </c>
      <c r="N6" s="73"/>
      <c r="O6" s="79">
        <v>9.48</v>
      </c>
      <c r="P6" s="77"/>
      <c r="Q6" s="95"/>
    </row>
    <row r="7" s="58" customFormat="1" customHeight="1" spans="1:17">
      <c r="A7" s="66"/>
      <c r="B7" s="67"/>
      <c r="C7" s="60" t="s">
        <v>25</v>
      </c>
      <c r="D7" s="60"/>
      <c r="E7" s="60"/>
      <c r="F7" s="71" t="s">
        <v>26</v>
      </c>
      <c r="G7" s="60"/>
      <c r="H7" s="60"/>
      <c r="I7" s="78" t="s">
        <v>27</v>
      </c>
      <c r="J7" s="73"/>
      <c r="K7" s="78" t="s">
        <v>28</v>
      </c>
      <c r="L7" s="73"/>
      <c r="M7" s="78" t="s">
        <v>29</v>
      </c>
      <c r="N7" s="73"/>
      <c r="O7" s="79" t="s">
        <v>30</v>
      </c>
      <c r="P7" s="77"/>
      <c r="Q7" s="95"/>
    </row>
    <row r="8" s="58" customFormat="1" customHeight="1" spans="1:17">
      <c r="A8" s="66"/>
      <c r="B8" s="67"/>
      <c r="C8" s="60" t="s">
        <v>31</v>
      </c>
      <c r="D8" s="60"/>
      <c r="E8" s="60"/>
      <c r="F8" s="71" t="s">
        <v>32</v>
      </c>
      <c r="G8" s="60"/>
      <c r="H8" s="60"/>
      <c r="I8" s="78" t="s">
        <v>32</v>
      </c>
      <c r="J8" s="73"/>
      <c r="K8" s="78" t="s">
        <v>33</v>
      </c>
      <c r="L8" s="73"/>
      <c r="M8" s="78" t="s">
        <v>34</v>
      </c>
      <c r="N8" s="73"/>
      <c r="O8" s="79" t="s">
        <v>35</v>
      </c>
      <c r="P8" s="77" t="s">
        <v>36</v>
      </c>
      <c r="Q8" s="95"/>
    </row>
    <row r="9" s="58" customFormat="1" customHeight="1" spans="1:17">
      <c r="A9" s="66"/>
      <c r="B9" s="67"/>
      <c r="C9" s="60" t="s">
        <v>37</v>
      </c>
      <c r="D9" s="60"/>
      <c r="E9" s="60"/>
      <c r="F9" s="71" t="s">
        <v>38</v>
      </c>
      <c r="G9" s="60"/>
      <c r="H9" s="60"/>
      <c r="I9" s="78">
        <v>5088080.63</v>
      </c>
      <c r="J9" s="73"/>
      <c r="K9" s="78">
        <v>5010007.77</v>
      </c>
      <c r="L9" s="73"/>
      <c r="M9" s="78">
        <v>98.46</v>
      </c>
      <c r="N9" s="73"/>
      <c r="O9" s="79">
        <v>9.84</v>
      </c>
      <c r="P9" s="77" t="s">
        <v>36</v>
      </c>
      <c r="Q9" s="95"/>
    </row>
    <row r="10" s="58" customFormat="1" customHeight="1" spans="1:17">
      <c r="A10" s="66"/>
      <c r="B10" s="67"/>
      <c r="C10" s="60" t="s">
        <v>39</v>
      </c>
      <c r="D10" s="60"/>
      <c r="E10" s="60"/>
      <c r="F10" s="71" t="s">
        <v>38</v>
      </c>
      <c r="G10" s="60"/>
      <c r="H10" s="60"/>
      <c r="I10" s="78">
        <v>4278080.63</v>
      </c>
      <c r="J10" s="73"/>
      <c r="K10" s="78">
        <v>4200007.77</v>
      </c>
      <c r="L10" s="73"/>
      <c r="M10" s="78">
        <v>98.18</v>
      </c>
      <c r="N10" s="73"/>
      <c r="O10" s="79">
        <v>9.81</v>
      </c>
      <c r="P10" s="77" t="s">
        <v>36</v>
      </c>
      <c r="Q10" s="95"/>
    </row>
    <row r="11" s="58" customFormat="1" customHeight="1" spans="1:17">
      <c r="A11" s="68"/>
      <c r="B11" s="70"/>
      <c r="C11" s="60" t="s">
        <v>40</v>
      </c>
      <c r="D11" s="60"/>
      <c r="E11" s="60"/>
      <c r="F11" s="71" t="s">
        <v>41</v>
      </c>
      <c r="G11" s="60"/>
      <c r="H11" s="60"/>
      <c r="I11" s="78" t="s">
        <v>42</v>
      </c>
      <c r="J11" s="73"/>
      <c r="K11" s="78" t="s">
        <v>42</v>
      </c>
      <c r="L11" s="73"/>
      <c r="M11" s="78" t="s">
        <v>43</v>
      </c>
      <c r="N11" s="73"/>
      <c r="O11" s="79" t="s">
        <v>44</v>
      </c>
      <c r="P11" s="77" t="s">
        <v>36</v>
      </c>
      <c r="Q11" s="95"/>
    </row>
    <row r="12" s="58" customFormat="1" ht="83" customHeight="1" spans="1:17">
      <c r="A12" s="60" t="s">
        <v>45</v>
      </c>
      <c r="B12" s="60"/>
      <c r="C12" s="72" t="s">
        <v>46</v>
      </c>
      <c r="D12" s="72"/>
      <c r="E12" s="72"/>
      <c r="F12" s="72"/>
      <c r="G12" s="72"/>
      <c r="H12" s="72"/>
      <c r="I12" s="72"/>
      <c r="J12" s="72"/>
      <c r="K12" s="72"/>
      <c r="L12" s="72"/>
      <c r="M12" s="72"/>
      <c r="N12" s="72"/>
      <c r="O12" s="72"/>
      <c r="P12" s="72"/>
      <c r="Q12" s="96"/>
    </row>
    <row r="13" s="58" customFormat="1" ht="308" customHeight="1" spans="1:17">
      <c r="A13" s="60" t="s">
        <v>47</v>
      </c>
      <c r="B13" s="60"/>
      <c r="C13" s="72" t="s">
        <v>48</v>
      </c>
      <c r="D13" s="72"/>
      <c r="E13" s="72"/>
      <c r="F13" s="72"/>
      <c r="G13" s="72"/>
      <c r="H13" s="72"/>
      <c r="I13" s="72"/>
      <c r="J13" s="72"/>
      <c r="K13" s="72"/>
      <c r="L13" s="72"/>
      <c r="M13" s="72"/>
      <c r="N13" s="72"/>
      <c r="O13" s="72"/>
      <c r="P13" s="72"/>
      <c r="Q13" s="96"/>
    </row>
    <row r="14" s="58" customFormat="1" customHeight="1" spans="1:17">
      <c r="A14" s="61" t="s">
        <v>49</v>
      </c>
      <c r="B14" s="62"/>
      <c r="C14" s="62"/>
      <c r="D14" s="62"/>
      <c r="E14" s="62"/>
      <c r="F14" s="73"/>
      <c r="G14" s="63" t="s">
        <v>50</v>
      </c>
      <c r="H14" s="65"/>
      <c r="I14" s="64"/>
      <c r="J14" s="80" t="s">
        <v>51</v>
      </c>
      <c r="K14" s="80" t="s">
        <v>52</v>
      </c>
      <c r="L14" s="80" t="s">
        <v>53</v>
      </c>
      <c r="M14" s="80" t="s">
        <v>54</v>
      </c>
      <c r="N14" s="80" t="s">
        <v>22</v>
      </c>
      <c r="O14" s="63" t="s">
        <v>23</v>
      </c>
      <c r="P14" s="64"/>
      <c r="Q14" s="96"/>
    </row>
    <row r="15" s="58" customFormat="1" customHeight="1" spans="1:18">
      <c r="A15" s="60" t="s">
        <v>55</v>
      </c>
      <c r="B15" s="60" t="s">
        <v>56</v>
      </c>
      <c r="C15" s="60"/>
      <c r="D15" s="60"/>
      <c r="E15" s="60" t="s">
        <v>57</v>
      </c>
      <c r="F15" s="60"/>
      <c r="G15" s="68"/>
      <c r="H15" s="69"/>
      <c r="I15" s="70"/>
      <c r="J15" s="81"/>
      <c r="K15" s="81"/>
      <c r="L15" s="81"/>
      <c r="M15" s="81"/>
      <c r="N15" s="81"/>
      <c r="O15" s="68"/>
      <c r="P15" s="70"/>
      <c r="Q15" s="96"/>
      <c r="R15" s="93"/>
    </row>
    <row r="16" s="58" customFormat="1" customHeight="1" spans="1:18">
      <c r="A16" s="60" t="s">
        <v>58</v>
      </c>
      <c r="B16" s="60" t="s">
        <v>59</v>
      </c>
      <c r="C16" s="60"/>
      <c r="D16" s="60"/>
      <c r="E16" s="60" t="s">
        <v>60</v>
      </c>
      <c r="F16" s="60"/>
      <c r="G16" s="74">
        <v>1</v>
      </c>
      <c r="H16" s="60"/>
      <c r="I16" s="60"/>
      <c r="J16" s="71">
        <v>94.87</v>
      </c>
      <c r="K16" s="60" t="s">
        <v>61</v>
      </c>
      <c r="L16" s="71">
        <v>2</v>
      </c>
      <c r="M16" s="74">
        <v>1</v>
      </c>
      <c r="N16" s="82">
        <v>2</v>
      </c>
      <c r="O16" s="61" t="s">
        <v>36</v>
      </c>
      <c r="P16" s="73"/>
      <c r="Q16" s="97"/>
      <c r="R16" s="93"/>
    </row>
    <row r="17" s="58" customFormat="1" customHeight="1" spans="1:18">
      <c r="A17" s="60" t="s">
        <v>58</v>
      </c>
      <c r="B17" s="60" t="s">
        <v>59</v>
      </c>
      <c r="C17" s="60"/>
      <c r="D17" s="60"/>
      <c r="E17" s="60" t="s">
        <v>62</v>
      </c>
      <c r="F17" s="60"/>
      <c r="G17" s="60" t="s">
        <v>63</v>
      </c>
      <c r="H17" s="60"/>
      <c r="I17" s="60"/>
      <c r="J17" s="71">
        <v>0</v>
      </c>
      <c r="K17" s="60" t="s">
        <v>61</v>
      </c>
      <c r="L17" s="71">
        <v>2</v>
      </c>
      <c r="M17" s="74">
        <v>1</v>
      </c>
      <c r="N17" s="82">
        <v>2</v>
      </c>
      <c r="O17" s="61" t="s">
        <v>36</v>
      </c>
      <c r="P17" s="73"/>
      <c r="Q17" s="97"/>
      <c r="R17" s="93"/>
    </row>
    <row r="18" s="58" customFormat="1" customHeight="1" spans="1:18">
      <c r="A18" s="60" t="s">
        <v>58</v>
      </c>
      <c r="B18" s="60" t="s">
        <v>59</v>
      </c>
      <c r="C18" s="60"/>
      <c r="D18" s="60"/>
      <c r="E18" s="60" t="s">
        <v>64</v>
      </c>
      <c r="F18" s="60"/>
      <c r="G18" s="60" t="s">
        <v>65</v>
      </c>
      <c r="H18" s="60"/>
      <c r="I18" s="60"/>
      <c r="J18" s="71">
        <v>100</v>
      </c>
      <c r="K18" s="60" t="s">
        <v>61</v>
      </c>
      <c r="L18" s="71">
        <v>2</v>
      </c>
      <c r="M18" s="74">
        <v>1</v>
      </c>
      <c r="N18" s="82">
        <v>2</v>
      </c>
      <c r="O18" s="61" t="s">
        <v>36</v>
      </c>
      <c r="P18" s="73"/>
      <c r="Q18" s="97"/>
      <c r="R18" s="93"/>
    </row>
    <row r="19" s="58" customFormat="1" customHeight="1" spans="1:18">
      <c r="A19" s="60" t="s">
        <v>58</v>
      </c>
      <c r="B19" s="60" t="s">
        <v>59</v>
      </c>
      <c r="C19" s="60"/>
      <c r="D19" s="60"/>
      <c r="E19" s="60" t="s">
        <v>66</v>
      </c>
      <c r="F19" s="60"/>
      <c r="G19" s="60" t="s">
        <v>65</v>
      </c>
      <c r="H19" s="60"/>
      <c r="I19" s="60"/>
      <c r="J19" s="71">
        <v>98.46</v>
      </c>
      <c r="K19" s="60" t="s">
        <v>61</v>
      </c>
      <c r="L19" s="71">
        <v>2</v>
      </c>
      <c r="M19" s="74">
        <v>1</v>
      </c>
      <c r="N19" s="82">
        <v>2</v>
      </c>
      <c r="O19" s="61" t="s">
        <v>36</v>
      </c>
      <c r="P19" s="73"/>
      <c r="Q19" s="97"/>
      <c r="R19" s="93"/>
    </row>
    <row r="20" s="58" customFormat="1" customHeight="1" spans="1:18">
      <c r="A20" s="60" t="s">
        <v>58</v>
      </c>
      <c r="B20" s="60" t="s">
        <v>67</v>
      </c>
      <c r="C20" s="60"/>
      <c r="D20" s="60"/>
      <c r="E20" s="60" t="s">
        <v>68</v>
      </c>
      <c r="F20" s="60"/>
      <c r="G20" s="60" t="s">
        <v>69</v>
      </c>
      <c r="H20" s="60"/>
      <c r="I20" s="60"/>
      <c r="J20" s="60" t="s">
        <v>70</v>
      </c>
      <c r="K20" s="60" t="s">
        <v>36</v>
      </c>
      <c r="L20" s="71">
        <v>2</v>
      </c>
      <c r="M20" s="74">
        <v>1</v>
      </c>
      <c r="N20" s="82">
        <v>1.8</v>
      </c>
      <c r="O20" s="61" t="s">
        <v>36</v>
      </c>
      <c r="P20" s="73"/>
      <c r="Q20" s="97"/>
      <c r="R20" s="93"/>
    </row>
    <row r="21" s="58" customFormat="1" customHeight="1" spans="1:18">
      <c r="A21" s="60" t="s">
        <v>58</v>
      </c>
      <c r="B21" s="60" t="s">
        <v>67</v>
      </c>
      <c r="C21" s="60"/>
      <c r="D21" s="60"/>
      <c r="E21" s="60" t="s">
        <v>71</v>
      </c>
      <c r="F21" s="60"/>
      <c r="G21" s="60" t="s">
        <v>72</v>
      </c>
      <c r="H21" s="60"/>
      <c r="I21" s="60"/>
      <c r="J21" s="60" t="s">
        <v>70</v>
      </c>
      <c r="K21" s="60" t="s">
        <v>36</v>
      </c>
      <c r="L21" s="71">
        <v>2</v>
      </c>
      <c r="M21" s="74">
        <v>1</v>
      </c>
      <c r="N21" s="82">
        <v>1.8</v>
      </c>
      <c r="O21" s="61" t="s">
        <v>36</v>
      </c>
      <c r="P21" s="73"/>
      <c r="Q21" s="97"/>
      <c r="R21" s="93"/>
    </row>
    <row r="22" s="58" customFormat="1" customHeight="1" spans="1:18">
      <c r="A22" s="60" t="s">
        <v>58</v>
      </c>
      <c r="B22" s="60" t="s">
        <v>73</v>
      </c>
      <c r="C22" s="60"/>
      <c r="D22" s="60"/>
      <c r="E22" s="60" t="s">
        <v>74</v>
      </c>
      <c r="F22" s="60"/>
      <c r="G22" s="60" t="s">
        <v>72</v>
      </c>
      <c r="H22" s="60"/>
      <c r="I22" s="60"/>
      <c r="J22" s="60" t="s">
        <v>70</v>
      </c>
      <c r="K22" s="60" t="s">
        <v>36</v>
      </c>
      <c r="L22" s="71">
        <v>2</v>
      </c>
      <c r="M22" s="74">
        <v>1</v>
      </c>
      <c r="N22" s="82">
        <v>1.8</v>
      </c>
      <c r="O22" s="61" t="s">
        <v>36</v>
      </c>
      <c r="P22" s="73"/>
      <c r="Q22" s="97"/>
      <c r="R22" s="93"/>
    </row>
    <row r="23" s="58" customFormat="1" customHeight="1" spans="1:18">
      <c r="A23" s="60" t="s">
        <v>58</v>
      </c>
      <c r="B23" s="60" t="s">
        <v>75</v>
      </c>
      <c r="C23" s="60"/>
      <c r="D23" s="60"/>
      <c r="E23" s="60" t="s">
        <v>76</v>
      </c>
      <c r="F23" s="60"/>
      <c r="G23" s="60" t="s">
        <v>65</v>
      </c>
      <c r="H23" s="60"/>
      <c r="I23" s="60"/>
      <c r="J23" s="71">
        <v>100</v>
      </c>
      <c r="K23" s="60" t="s">
        <v>61</v>
      </c>
      <c r="L23" s="71">
        <v>2</v>
      </c>
      <c r="M23" s="74">
        <v>1</v>
      </c>
      <c r="N23" s="82">
        <v>2</v>
      </c>
      <c r="O23" s="61" t="s">
        <v>36</v>
      </c>
      <c r="P23" s="73"/>
      <c r="Q23" s="97"/>
      <c r="R23" s="93"/>
    </row>
    <row r="24" s="58" customFormat="1" customHeight="1" spans="1:18">
      <c r="A24" s="60" t="s">
        <v>58</v>
      </c>
      <c r="B24" s="60" t="s">
        <v>77</v>
      </c>
      <c r="C24" s="60"/>
      <c r="D24" s="60"/>
      <c r="E24" s="60" t="s">
        <v>78</v>
      </c>
      <c r="F24" s="60"/>
      <c r="G24" s="60" t="s">
        <v>69</v>
      </c>
      <c r="H24" s="60"/>
      <c r="I24" s="60"/>
      <c r="J24" s="60" t="s">
        <v>70</v>
      </c>
      <c r="K24" s="60" t="s">
        <v>36</v>
      </c>
      <c r="L24" s="71">
        <v>2</v>
      </c>
      <c r="M24" s="74">
        <v>1</v>
      </c>
      <c r="N24" s="82">
        <v>1.8</v>
      </c>
      <c r="O24" s="61" t="s">
        <v>36</v>
      </c>
      <c r="P24" s="73"/>
      <c r="Q24" s="97"/>
      <c r="R24" s="93"/>
    </row>
    <row r="25" s="58" customFormat="1" customHeight="1" spans="1:18">
      <c r="A25" s="60" t="s">
        <v>58</v>
      </c>
      <c r="B25" s="60" t="s">
        <v>79</v>
      </c>
      <c r="C25" s="60"/>
      <c r="D25" s="60"/>
      <c r="E25" s="60" t="s">
        <v>80</v>
      </c>
      <c r="F25" s="60"/>
      <c r="G25" s="60" t="s">
        <v>72</v>
      </c>
      <c r="H25" s="60"/>
      <c r="I25" s="60"/>
      <c r="J25" s="60" t="s">
        <v>70</v>
      </c>
      <c r="K25" s="60" t="s">
        <v>36</v>
      </c>
      <c r="L25" s="71">
        <v>2</v>
      </c>
      <c r="M25" s="74">
        <v>1</v>
      </c>
      <c r="N25" s="82">
        <v>1.8</v>
      </c>
      <c r="O25" s="61" t="s">
        <v>36</v>
      </c>
      <c r="P25" s="73"/>
      <c r="Q25" s="97"/>
      <c r="R25" s="93"/>
    </row>
    <row r="26" s="58" customFormat="1" ht="38" customHeight="1" spans="1:18">
      <c r="A26" s="60" t="s">
        <v>81</v>
      </c>
      <c r="B26" s="60" t="s">
        <v>82</v>
      </c>
      <c r="C26" s="60"/>
      <c r="D26" s="60"/>
      <c r="E26" s="60" t="s">
        <v>83</v>
      </c>
      <c r="F26" s="60"/>
      <c r="G26" s="60" t="s">
        <v>84</v>
      </c>
      <c r="H26" s="60"/>
      <c r="I26" s="60"/>
      <c r="J26" s="71">
        <v>92.86</v>
      </c>
      <c r="K26" s="60" t="s">
        <v>61</v>
      </c>
      <c r="L26" s="71">
        <v>8.33</v>
      </c>
      <c r="M26" s="83">
        <v>1.1607</v>
      </c>
      <c r="N26" s="71">
        <v>7.07</v>
      </c>
      <c r="O26" s="84" t="s">
        <v>85</v>
      </c>
      <c r="P26" s="85"/>
      <c r="Q26" s="97"/>
      <c r="R26" s="93"/>
    </row>
    <row r="27" s="58" customFormat="1" ht="33" customHeight="1" spans="1:18">
      <c r="A27" s="60" t="s">
        <v>81</v>
      </c>
      <c r="B27" s="60" t="s">
        <v>82</v>
      </c>
      <c r="C27" s="60"/>
      <c r="D27" s="60"/>
      <c r="E27" s="60" t="s">
        <v>86</v>
      </c>
      <c r="F27" s="60"/>
      <c r="G27" s="60" t="s">
        <v>84</v>
      </c>
      <c r="H27" s="60"/>
      <c r="I27" s="60"/>
      <c r="J27" s="71">
        <v>93.7</v>
      </c>
      <c r="K27" s="60" t="s">
        <v>61</v>
      </c>
      <c r="L27" s="71">
        <v>8.33</v>
      </c>
      <c r="M27" s="83">
        <v>1.1712</v>
      </c>
      <c r="N27" s="71">
        <v>6.85</v>
      </c>
      <c r="O27" s="84" t="s">
        <v>87</v>
      </c>
      <c r="P27" s="85"/>
      <c r="Q27" s="97"/>
      <c r="R27" s="93"/>
    </row>
    <row r="28" s="58" customFormat="1" customHeight="1" spans="1:18">
      <c r="A28" s="60" t="s">
        <v>81</v>
      </c>
      <c r="B28" s="60" t="s">
        <v>82</v>
      </c>
      <c r="C28" s="60"/>
      <c r="D28" s="60"/>
      <c r="E28" s="60" t="s">
        <v>88</v>
      </c>
      <c r="F28" s="60"/>
      <c r="G28" s="60" t="s">
        <v>84</v>
      </c>
      <c r="H28" s="60"/>
      <c r="I28" s="60"/>
      <c r="J28" s="71">
        <v>84.33</v>
      </c>
      <c r="K28" s="60" t="s">
        <v>61</v>
      </c>
      <c r="L28" s="71">
        <v>8.33</v>
      </c>
      <c r="M28" s="83">
        <v>1.0541</v>
      </c>
      <c r="N28" s="71">
        <v>8.33</v>
      </c>
      <c r="O28" s="61" t="s">
        <v>36</v>
      </c>
      <c r="P28" s="73"/>
      <c r="Q28" s="97"/>
      <c r="R28" s="93"/>
    </row>
    <row r="29" s="58" customFormat="1" customHeight="1" spans="1:18">
      <c r="A29" s="60" t="s">
        <v>81</v>
      </c>
      <c r="B29" s="60" t="s">
        <v>89</v>
      </c>
      <c r="C29" s="60"/>
      <c r="D29" s="60"/>
      <c r="E29" s="60" t="s">
        <v>90</v>
      </c>
      <c r="F29" s="60"/>
      <c r="G29" s="74">
        <v>0.95</v>
      </c>
      <c r="H29" s="60"/>
      <c r="I29" s="60"/>
      <c r="J29" s="71">
        <v>95</v>
      </c>
      <c r="K29" s="60" t="s">
        <v>61</v>
      </c>
      <c r="L29" s="71">
        <v>8.33</v>
      </c>
      <c r="M29" s="74">
        <v>1</v>
      </c>
      <c r="N29" s="71">
        <v>8.33</v>
      </c>
      <c r="O29" s="61" t="s">
        <v>36</v>
      </c>
      <c r="P29" s="73"/>
      <c r="Q29" s="97"/>
      <c r="R29" s="93"/>
    </row>
    <row r="30" s="58" customFormat="1" ht="44" customHeight="1" spans="1:18">
      <c r="A30" s="60" t="s">
        <v>81</v>
      </c>
      <c r="B30" s="60" t="s">
        <v>89</v>
      </c>
      <c r="C30" s="60"/>
      <c r="D30" s="60"/>
      <c r="E30" s="60" t="s">
        <v>91</v>
      </c>
      <c r="F30" s="60"/>
      <c r="G30" s="74">
        <v>0.95</v>
      </c>
      <c r="H30" s="60"/>
      <c r="I30" s="60"/>
      <c r="J30" s="71">
        <v>95</v>
      </c>
      <c r="K30" s="60" t="s">
        <v>61</v>
      </c>
      <c r="L30" s="71">
        <v>8.33</v>
      </c>
      <c r="M30" s="74">
        <v>1</v>
      </c>
      <c r="N30" s="71">
        <v>8.33</v>
      </c>
      <c r="O30" s="61" t="s">
        <v>36</v>
      </c>
      <c r="P30" s="73"/>
      <c r="Q30" s="97"/>
      <c r="R30" s="93"/>
    </row>
    <row r="31" s="58" customFormat="1" customHeight="1" spans="1:18">
      <c r="A31" s="60" t="s">
        <v>81</v>
      </c>
      <c r="B31" s="60" t="s">
        <v>92</v>
      </c>
      <c r="C31" s="60"/>
      <c r="D31" s="60"/>
      <c r="E31" s="60" t="s">
        <v>93</v>
      </c>
      <c r="F31" s="60"/>
      <c r="G31" s="60" t="s">
        <v>94</v>
      </c>
      <c r="H31" s="60"/>
      <c r="I31" s="60"/>
      <c r="J31" s="71">
        <v>1</v>
      </c>
      <c r="K31" s="60" t="s">
        <v>61</v>
      </c>
      <c r="L31" s="71">
        <v>8.35</v>
      </c>
      <c r="M31" s="74">
        <v>1</v>
      </c>
      <c r="N31" s="71">
        <v>8.35</v>
      </c>
      <c r="O31" s="61" t="s">
        <v>36</v>
      </c>
      <c r="P31" s="73"/>
      <c r="Q31" s="97"/>
      <c r="R31" s="93"/>
    </row>
    <row r="32" s="58" customFormat="1" customHeight="1" spans="1:18">
      <c r="A32" s="60" t="s">
        <v>81</v>
      </c>
      <c r="B32" s="60" t="s">
        <v>95</v>
      </c>
      <c r="C32" s="60"/>
      <c r="D32" s="60"/>
      <c r="E32" s="60" t="s">
        <v>96</v>
      </c>
      <c r="F32" s="60"/>
      <c r="G32" s="60" t="s">
        <v>97</v>
      </c>
      <c r="H32" s="60"/>
      <c r="I32" s="60"/>
      <c r="J32" s="71">
        <v>95</v>
      </c>
      <c r="K32" s="60" t="s">
        <v>61</v>
      </c>
      <c r="L32" s="71">
        <v>10</v>
      </c>
      <c r="M32" s="83">
        <v>1.0556</v>
      </c>
      <c r="N32" s="71">
        <v>10</v>
      </c>
      <c r="O32" s="61" t="s">
        <v>36</v>
      </c>
      <c r="P32" s="73"/>
      <c r="Q32" s="97"/>
      <c r="R32" s="93"/>
    </row>
    <row r="33" s="58" customFormat="1" customHeight="1" spans="1:18">
      <c r="A33" s="60" t="s">
        <v>98</v>
      </c>
      <c r="B33" s="60" t="s">
        <v>99</v>
      </c>
      <c r="C33" s="60"/>
      <c r="D33" s="60"/>
      <c r="E33" s="60" t="s">
        <v>100</v>
      </c>
      <c r="F33" s="60"/>
      <c r="G33" s="60" t="s">
        <v>101</v>
      </c>
      <c r="H33" s="60"/>
      <c r="I33" s="60"/>
      <c r="J33" s="71">
        <v>100</v>
      </c>
      <c r="K33" s="60" t="s">
        <v>61</v>
      </c>
      <c r="L33" s="71">
        <v>3.33</v>
      </c>
      <c r="M33" s="83">
        <v>1.0101</v>
      </c>
      <c r="N33" s="71">
        <v>3.33</v>
      </c>
      <c r="O33" s="61" t="s">
        <v>36</v>
      </c>
      <c r="P33" s="73"/>
      <c r="Q33" s="97"/>
      <c r="R33" s="93"/>
    </row>
    <row r="34" s="58" customFormat="1" customHeight="1" spans="1:18">
      <c r="A34" s="60" t="s">
        <v>98</v>
      </c>
      <c r="B34" s="60" t="s">
        <v>102</v>
      </c>
      <c r="C34" s="60"/>
      <c r="D34" s="60"/>
      <c r="E34" s="60" t="s">
        <v>103</v>
      </c>
      <c r="F34" s="60"/>
      <c r="G34" s="60" t="s">
        <v>104</v>
      </c>
      <c r="H34" s="60"/>
      <c r="I34" s="60"/>
      <c r="J34" s="71">
        <v>100</v>
      </c>
      <c r="K34" s="60" t="s">
        <v>61</v>
      </c>
      <c r="L34" s="71">
        <v>3.33</v>
      </c>
      <c r="M34" s="83">
        <v>1.0526</v>
      </c>
      <c r="N34" s="71">
        <v>3.33</v>
      </c>
      <c r="O34" s="61" t="s">
        <v>36</v>
      </c>
      <c r="P34" s="73"/>
      <c r="Q34" s="97"/>
      <c r="R34" s="93"/>
    </row>
    <row r="35" s="58" customFormat="1" customHeight="1" spans="1:18">
      <c r="A35" s="60" t="s">
        <v>98</v>
      </c>
      <c r="B35" s="60" t="s">
        <v>105</v>
      </c>
      <c r="C35" s="60"/>
      <c r="D35" s="60"/>
      <c r="E35" s="60" t="s">
        <v>106</v>
      </c>
      <c r="F35" s="60"/>
      <c r="G35" s="60" t="s">
        <v>104</v>
      </c>
      <c r="H35" s="60"/>
      <c r="I35" s="60"/>
      <c r="J35" s="71">
        <v>100</v>
      </c>
      <c r="K35" s="60" t="s">
        <v>61</v>
      </c>
      <c r="L35" s="71">
        <v>3.34</v>
      </c>
      <c r="M35" s="83">
        <v>1.0526</v>
      </c>
      <c r="N35" s="71">
        <v>3.34</v>
      </c>
      <c r="O35" s="61" t="s">
        <v>36</v>
      </c>
      <c r="P35" s="73"/>
      <c r="Q35" s="97"/>
      <c r="R35" s="93"/>
    </row>
    <row r="36" s="58" customFormat="1" customHeight="1" spans="1:18">
      <c r="A36" s="60" t="s">
        <v>107</v>
      </c>
      <c r="B36" s="60"/>
      <c r="C36" s="60"/>
      <c r="D36" s="60"/>
      <c r="E36" s="60"/>
      <c r="F36" s="60"/>
      <c r="G36" s="60"/>
      <c r="H36" s="60"/>
      <c r="I36" s="60"/>
      <c r="J36" s="60"/>
      <c r="K36" s="60"/>
      <c r="L36" s="86">
        <v>100</v>
      </c>
      <c r="M36" s="86"/>
      <c r="N36" s="60">
        <v>95.87</v>
      </c>
      <c r="O36" s="87"/>
      <c r="P36" s="88"/>
      <c r="Q36" s="97"/>
      <c r="R36" s="93"/>
    </row>
    <row r="37" s="58" customFormat="1" ht="36" customHeight="1" spans="1:18">
      <c r="A37" s="75" t="s">
        <v>108</v>
      </c>
      <c r="B37" s="76"/>
      <c r="C37" s="76"/>
      <c r="D37" s="76"/>
      <c r="E37" s="76"/>
      <c r="F37" s="76"/>
      <c r="G37" s="76"/>
      <c r="H37" s="76"/>
      <c r="I37" s="76"/>
      <c r="J37" s="76"/>
      <c r="K37" s="76"/>
      <c r="L37" s="76"/>
      <c r="M37" s="76"/>
      <c r="N37" s="76"/>
      <c r="O37" s="76"/>
      <c r="P37" s="89"/>
      <c r="Q37" s="97"/>
      <c r="R37" s="93"/>
    </row>
  </sheetData>
  <mergeCells count="137">
    <mergeCell ref="A1:P1"/>
    <mergeCell ref="A2:P2"/>
    <mergeCell ref="A3:B3"/>
    <mergeCell ref="C3:P3"/>
    <mergeCell ref="F4:H4"/>
    <mergeCell ref="I4:J4"/>
    <mergeCell ref="K4:L4"/>
    <mergeCell ref="M4:N4"/>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B12"/>
    <mergeCell ref="C12:P12"/>
    <mergeCell ref="A13:B13"/>
    <mergeCell ref="C13:P13"/>
    <mergeCell ref="A14:F14"/>
    <mergeCell ref="B15:D15"/>
    <mergeCell ref="E15:F15"/>
    <mergeCell ref="E16:F16"/>
    <mergeCell ref="G16:I16"/>
    <mergeCell ref="O16:P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B22:D22"/>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B31:D31"/>
    <mergeCell ref="E31:F31"/>
    <mergeCell ref="G31:I31"/>
    <mergeCell ref="O31:P31"/>
    <mergeCell ref="B32:D32"/>
    <mergeCell ref="E32:F32"/>
    <mergeCell ref="G32:I32"/>
    <mergeCell ref="O32:P32"/>
    <mergeCell ref="B33:D33"/>
    <mergeCell ref="E33:F33"/>
    <mergeCell ref="G33:I33"/>
    <mergeCell ref="O33:P33"/>
    <mergeCell ref="B34:D34"/>
    <mergeCell ref="E34:F34"/>
    <mergeCell ref="G34:I34"/>
    <mergeCell ref="O34:P34"/>
    <mergeCell ref="B35:D35"/>
    <mergeCell ref="E35:F35"/>
    <mergeCell ref="G35:I35"/>
    <mergeCell ref="O35:P35"/>
    <mergeCell ref="A36:J36"/>
    <mergeCell ref="O36:P36"/>
    <mergeCell ref="A37:P37"/>
    <mergeCell ref="A16:A25"/>
    <mergeCell ref="A26:A32"/>
    <mergeCell ref="A33:A35"/>
    <mergeCell ref="J14:J15"/>
    <mergeCell ref="K14:K15"/>
    <mergeCell ref="L14:L15"/>
    <mergeCell ref="M14:M15"/>
    <mergeCell ref="N14:N15"/>
    <mergeCell ref="A4:B11"/>
    <mergeCell ref="C4:E5"/>
    <mergeCell ref="G14:I15"/>
    <mergeCell ref="O14:P15"/>
    <mergeCell ref="B16:D19"/>
    <mergeCell ref="B20:D21"/>
    <mergeCell ref="B26:D28"/>
    <mergeCell ref="B29:D30"/>
  </mergeCells>
  <pageMargins left="0.75" right="0.75" top="1" bottom="1" header="0.5" footer="0.5"/>
  <pageSetup paperSize="9" scale="72"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F22" sqref="F22"/>
    </sheetView>
  </sheetViews>
  <sheetFormatPr defaultColWidth="9" defaultRowHeight="20" customHeight="1"/>
  <cols>
    <col min="1" max="1" width="8.13333333333333" style="36" customWidth="1"/>
    <col min="2" max="2" width="32.1083333333333" style="37" customWidth="1"/>
    <col min="3" max="3" width="23.1166666666667" style="37" customWidth="1"/>
    <col min="4" max="4" width="12.6333333333333" style="37" customWidth="1"/>
    <col min="5" max="5" width="15.6666666666667" style="37" customWidth="1"/>
    <col min="6" max="6" width="16.3333333333333" style="37" customWidth="1"/>
    <col min="7" max="7" width="15.775" style="37" customWidth="1"/>
    <col min="8" max="8" width="17" style="37" customWidth="1"/>
    <col min="9" max="9" width="16" style="37" customWidth="1"/>
    <col min="10" max="11" width="12.6333333333333" style="37" customWidth="1"/>
    <col min="12" max="16384" width="9" style="37"/>
  </cols>
  <sheetData>
    <row r="1" ht="50" customHeight="1" spans="1:11">
      <c r="A1" s="38" t="s">
        <v>109</v>
      </c>
      <c r="B1" s="38"/>
      <c r="C1" s="38"/>
      <c r="D1" s="38"/>
      <c r="E1" s="38"/>
      <c r="F1" s="38"/>
      <c r="G1" s="38"/>
      <c r="H1" s="38"/>
      <c r="I1" s="38"/>
      <c r="J1" s="38"/>
      <c r="K1" s="38"/>
    </row>
    <row r="2" s="33" customFormat="1" customHeight="1" spans="1:11">
      <c r="A2" s="39" t="s">
        <v>110</v>
      </c>
      <c r="B2" s="40" t="s">
        <v>111</v>
      </c>
      <c r="C2" s="41" t="s">
        <v>112</v>
      </c>
      <c r="D2" s="40" t="s">
        <v>113</v>
      </c>
      <c r="E2" s="40"/>
      <c r="F2" s="40"/>
      <c r="G2" s="40"/>
      <c r="H2" s="40"/>
      <c r="I2" s="40"/>
      <c r="J2" s="39" t="s">
        <v>114</v>
      </c>
      <c r="K2" s="39" t="s">
        <v>115</v>
      </c>
    </row>
    <row r="3" s="33" customFormat="1" customHeight="1" spans="1:11">
      <c r="A3" s="42"/>
      <c r="B3" s="40"/>
      <c r="C3" s="41"/>
      <c r="D3" s="40" t="s">
        <v>116</v>
      </c>
      <c r="E3" s="40"/>
      <c r="F3" s="40"/>
      <c r="G3" s="40"/>
      <c r="H3" s="40" t="s">
        <v>117</v>
      </c>
      <c r="I3" s="40" t="s">
        <v>118</v>
      </c>
      <c r="J3" s="42"/>
      <c r="K3" s="42"/>
    </row>
    <row r="4" s="33" customFormat="1" customHeight="1" spans="1:11">
      <c r="A4" s="43"/>
      <c r="B4" s="40"/>
      <c r="C4" s="41"/>
      <c r="D4" s="41" t="s">
        <v>119</v>
      </c>
      <c r="E4" s="40" t="s">
        <v>120</v>
      </c>
      <c r="F4" s="40" t="s">
        <v>121</v>
      </c>
      <c r="G4" s="40" t="s">
        <v>122</v>
      </c>
      <c r="H4" s="40"/>
      <c r="I4" s="41"/>
      <c r="J4" s="43"/>
      <c r="K4" s="42"/>
    </row>
    <row r="5" customHeight="1" spans="1:11">
      <c r="A5" s="44">
        <v>1</v>
      </c>
      <c r="B5" s="45" t="s">
        <v>123</v>
      </c>
      <c r="C5" s="44" t="s">
        <v>124</v>
      </c>
      <c r="D5" s="46">
        <f>SUM(E5:G5)</f>
        <v>200000</v>
      </c>
      <c r="E5" s="47">
        <v>200000</v>
      </c>
      <c r="F5" s="47">
        <f>物业费项目支出绩效自评表!G8</f>
        <v>0</v>
      </c>
      <c r="G5" s="47">
        <f>物业费项目支出绩效自评表!G9</f>
        <v>0</v>
      </c>
      <c r="H5" s="47">
        <v>200000</v>
      </c>
      <c r="I5" s="53">
        <f t="shared" ref="I5:I9" si="0">H5/D5</f>
        <v>1</v>
      </c>
      <c r="J5" s="32">
        <f>物业费项目支出绩效自评表!M29</f>
        <v>94.8</v>
      </c>
      <c r="K5" s="54"/>
    </row>
    <row r="6" customHeight="1" spans="1:11">
      <c r="A6" s="44">
        <v>2</v>
      </c>
      <c r="B6" s="45" t="s">
        <v>125</v>
      </c>
      <c r="C6" s="44" t="s">
        <v>124</v>
      </c>
      <c r="D6" s="32">
        <f>E6+F6+G6</f>
        <v>900000</v>
      </c>
      <c r="E6" s="47">
        <v>900000</v>
      </c>
      <c r="F6" s="47">
        <v>0</v>
      </c>
      <c r="G6" s="47">
        <v>0</v>
      </c>
      <c r="H6" s="47">
        <v>900000</v>
      </c>
      <c r="I6" s="53">
        <f t="shared" si="0"/>
        <v>1</v>
      </c>
      <c r="J6" s="32">
        <f>办案业务费项目支出绩效自评表!M28</f>
        <v>88.65</v>
      </c>
      <c r="K6" s="54"/>
    </row>
    <row r="7" customHeight="1" spans="1:11">
      <c r="A7" s="44">
        <v>3</v>
      </c>
      <c r="B7" s="45" t="s">
        <v>126</v>
      </c>
      <c r="C7" s="44" t="s">
        <v>124</v>
      </c>
      <c r="D7" s="46">
        <f>SUM(E7:G7)</f>
        <v>3181945.63</v>
      </c>
      <c r="E7" s="47">
        <v>2253865</v>
      </c>
      <c r="F7" s="47">
        <v>928080.63</v>
      </c>
      <c r="G7" s="47">
        <v>0</v>
      </c>
      <c r="H7" s="46">
        <v>3103872.77</v>
      </c>
      <c r="I7" s="53">
        <f t="shared" si="0"/>
        <v>0.975463798229639</v>
      </c>
      <c r="J7" s="32">
        <f>全省法院业务费项目支出绩效自评表!M34</f>
        <v>95.01</v>
      </c>
      <c r="K7" s="54"/>
    </row>
    <row r="8" s="34" customFormat="1" customHeight="1" spans="1:11">
      <c r="A8" s="5">
        <v>4</v>
      </c>
      <c r="B8" s="48" t="s">
        <v>127</v>
      </c>
      <c r="C8" s="5" t="s">
        <v>124</v>
      </c>
      <c r="D8" s="46">
        <f>SUM(E8:G8)</f>
        <v>810000</v>
      </c>
      <c r="E8" s="47">
        <v>810000</v>
      </c>
      <c r="F8" s="47">
        <v>0</v>
      </c>
      <c r="G8" s="47">
        <v>0</v>
      </c>
      <c r="H8" s="47">
        <v>810000</v>
      </c>
      <c r="I8" s="53">
        <f t="shared" si="0"/>
        <v>1</v>
      </c>
      <c r="J8" s="32" t="str">
        <f>第一批“全省法院维修改造”项目支出绩效自评表!M25</f>
        <v>100</v>
      </c>
      <c r="K8" s="54"/>
    </row>
    <row r="9" s="35" customFormat="1" customHeight="1" spans="1:11">
      <c r="A9" s="49" t="s">
        <v>128</v>
      </c>
      <c r="B9" s="50"/>
      <c r="C9" s="51"/>
      <c r="D9" s="52">
        <v>5088080.63</v>
      </c>
      <c r="E9" s="52">
        <v>4160000</v>
      </c>
      <c r="F9" s="52">
        <f>SUM(F5:F8)</f>
        <v>928080.63</v>
      </c>
      <c r="G9" s="52">
        <f>SUM(G5:G8)</f>
        <v>0</v>
      </c>
      <c r="H9" s="52">
        <v>5010007.77</v>
      </c>
      <c r="I9" s="55">
        <v>0.9846</v>
      </c>
      <c r="J9" s="22" t="s">
        <v>129</v>
      </c>
      <c r="K9" s="56"/>
    </row>
    <row r="10" customHeight="1" spans="4:11">
      <c r="D10" s="1"/>
      <c r="E10" s="1"/>
      <c r="F10" s="1"/>
      <c r="G10" s="1"/>
      <c r="H10" s="1"/>
      <c r="I10" s="30"/>
      <c r="J10" s="1"/>
      <c r="K10" s="1"/>
    </row>
  </sheetData>
  <mergeCells count="11">
    <mergeCell ref="A1:K1"/>
    <mergeCell ref="D2:I2"/>
    <mergeCell ref="D3:G3"/>
    <mergeCell ref="A9:C9"/>
    <mergeCell ref="A2:A4"/>
    <mergeCell ref="B2:B4"/>
    <mergeCell ref="C2:C4"/>
    <mergeCell ref="H3:H4"/>
    <mergeCell ref="I3:I4"/>
    <mergeCell ref="J2:J4"/>
    <mergeCell ref="K2:K4"/>
  </mergeCells>
  <pageMargins left="0.75" right="0.75" top="1" bottom="1" header="0.5" footer="0.5"/>
  <pageSetup paperSize="9" scale="81" orientation="landscape"/>
  <headerFooter/>
  <ignoredErrors>
    <ignoredError sqref="D6"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workbookViewId="0">
      <selection activeCell="M9" sqref="M9:N9"/>
    </sheetView>
  </sheetViews>
  <sheetFormatPr defaultColWidth="8.89166666666667" defaultRowHeight="12.75"/>
  <cols>
    <col min="1" max="1" width="8.89166666666667"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8916666666667" style="1" customWidth="1"/>
    <col min="15" max="16384" width="8.89166666666667" style="1"/>
  </cols>
  <sheetData>
    <row r="1" s="29" customFormat="1" ht="39" customHeight="1" spans="1:14">
      <c r="A1" s="3" t="s">
        <v>130</v>
      </c>
      <c r="B1" s="3"/>
      <c r="C1" s="3"/>
      <c r="D1" s="3"/>
      <c r="E1" s="3"/>
      <c r="F1" s="3"/>
      <c r="G1" s="3"/>
      <c r="H1" s="3"/>
      <c r="I1" s="3"/>
      <c r="J1" s="3"/>
      <c r="K1" s="3"/>
      <c r="L1" s="3"/>
      <c r="M1" s="3"/>
      <c r="N1" s="3"/>
    </row>
    <row r="2" s="1" customFormat="1" ht="15" customHeight="1" spans="1:14">
      <c r="A2" s="4" t="s">
        <v>13</v>
      </c>
      <c r="B2" s="4"/>
      <c r="C2" s="4"/>
      <c r="D2" s="4"/>
      <c r="E2" s="4"/>
      <c r="F2" s="4"/>
      <c r="G2" s="4"/>
      <c r="H2" s="4"/>
      <c r="I2" s="4"/>
      <c r="J2" s="4"/>
      <c r="K2" s="4"/>
      <c r="L2" s="4"/>
      <c r="M2" s="4"/>
      <c r="N2" s="4"/>
    </row>
    <row r="3" s="1" customFormat="1" ht="28" customHeight="1" spans="1:14">
      <c r="A3" s="5" t="s">
        <v>111</v>
      </c>
      <c r="B3" s="5"/>
      <c r="C3" s="6" t="s">
        <v>131</v>
      </c>
      <c r="D3" s="6"/>
      <c r="E3" s="6"/>
      <c r="F3" s="6"/>
      <c r="G3" s="6"/>
      <c r="H3" s="6"/>
      <c r="I3" s="6"/>
      <c r="J3" s="6"/>
      <c r="K3" s="6"/>
      <c r="L3" s="6"/>
      <c r="M3" s="6"/>
      <c r="N3" s="6"/>
    </row>
    <row r="4" s="1" customFormat="1" ht="28" customHeight="1" spans="1:14">
      <c r="A4" s="5" t="s">
        <v>112</v>
      </c>
      <c r="B4" s="5"/>
      <c r="C4" s="6" t="s">
        <v>124</v>
      </c>
      <c r="D4" s="6"/>
      <c r="E4" s="6"/>
      <c r="F4" s="6"/>
      <c r="G4" s="6"/>
      <c r="H4" s="6"/>
      <c r="I4" s="5" t="s">
        <v>132</v>
      </c>
      <c r="J4" s="5"/>
      <c r="K4" s="5" t="s">
        <v>15</v>
      </c>
      <c r="L4" s="5"/>
      <c r="M4" s="5"/>
      <c r="N4" s="5"/>
    </row>
    <row r="5" s="1" customFormat="1" ht="28" customHeight="1" spans="1:14">
      <c r="A5" s="7" t="s">
        <v>113</v>
      </c>
      <c r="B5" s="8"/>
      <c r="C5" s="9" t="s">
        <v>133</v>
      </c>
      <c r="D5" s="10"/>
      <c r="E5" s="5" t="s">
        <v>18</v>
      </c>
      <c r="F5" s="5"/>
      <c r="G5" s="5" t="s">
        <v>19</v>
      </c>
      <c r="H5" s="5"/>
      <c r="I5" s="5" t="s">
        <v>20</v>
      </c>
      <c r="J5" s="5"/>
      <c r="K5" s="5" t="s">
        <v>53</v>
      </c>
      <c r="L5" s="5" t="s">
        <v>134</v>
      </c>
      <c r="M5" s="18" t="s">
        <v>22</v>
      </c>
      <c r="N5" s="18"/>
    </row>
    <row r="6" s="1" customFormat="1" ht="28" customHeight="1" spans="1:14">
      <c r="A6" s="11"/>
      <c r="B6" s="12"/>
      <c r="C6" s="13"/>
      <c r="D6" s="14"/>
      <c r="E6" s="15">
        <v>200000</v>
      </c>
      <c r="F6" s="5"/>
      <c r="G6" s="15">
        <v>200000</v>
      </c>
      <c r="H6" s="5"/>
      <c r="I6" s="15">
        <v>200000</v>
      </c>
      <c r="J6" s="5"/>
      <c r="K6" s="15">
        <v>10</v>
      </c>
      <c r="L6" s="15">
        <v>100</v>
      </c>
      <c r="M6" s="23">
        <v>10</v>
      </c>
      <c r="N6" s="24"/>
    </row>
    <row r="7" s="1" customFormat="1" ht="28" customHeight="1" spans="1:14">
      <c r="A7" s="11"/>
      <c r="B7" s="12"/>
      <c r="C7" s="5" t="s">
        <v>135</v>
      </c>
      <c r="D7" s="5"/>
      <c r="E7" s="15">
        <v>200000</v>
      </c>
      <c r="F7" s="5"/>
      <c r="G7" s="15">
        <v>200000</v>
      </c>
      <c r="H7" s="5"/>
      <c r="I7" s="15">
        <v>200000</v>
      </c>
      <c r="J7" s="5"/>
      <c r="K7" s="5" t="s">
        <v>136</v>
      </c>
      <c r="L7" s="15">
        <v>100</v>
      </c>
      <c r="M7" s="24" t="s">
        <v>136</v>
      </c>
      <c r="N7" s="24"/>
    </row>
    <row r="8" s="1" customFormat="1" ht="28" customHeight="1" spans="1:14">
      <c r="A8" s="11"/>
      <c r="B8" s="12"/>
      <c r="C8" s="5" t="s">
        <v>121</v>
      </c>
      <c r="D8" s="5"/>
      <c r="E8" s="15">
        <v>0</v>
      </c>
      <c r="F8" s="5"/>
      <c r="G8" s="15">
        <v>0</v>
      </c>
      <c r="H8" s="5"/>
      <c r="I8" s="15">
        <v>0</v>
      </c>
      <c r="J8" s="5"/>
      <c r="K8" s="5" t="s">
        <v>136</v>
      </c>
      <c r="L8" s="15">
        <v>0</v>
      </c>
      <c r="M8" s="24" t="s">
        <v>136</v>
      </c>
      <c r="N8" s="24"/>
    </row>
    <row r="9" s="1" customFormat="1" ht="28" customHeight="1" spans="1:14">
      <c r="A9" s="16"/>
      <c r="B9" s="17"/>
      <c r="C9" s="5" t="s">
        <v>122</v>
      </c>
      <c r="D9" s="5"/>
      <c r="E9" s="15">
        <v>0</v>
      </c>
      <c r="F9" s="5"/>
      <c r="G9" s="15">
        <v>0</v>
      </c>
      <c r="H9" s="5"/>
      <c r="I9" s="15">
        <v>0</v>
      </c>
      <c r="J9" s="5"/>
      <c r="K9" s="5" t="s">
        <v>136</v>
      </c>
      <c r="L9" s="15">
        <v>0</v>
      </c>
      <c r="M9" s="24" t="s">
        <v>136</v>
      </c>
      <c r="N9" s="24"/>
    </row>
    <row r="10" s="1" customFormat="1" ht="28" customHeight="1" spans="1:14">
      <c r="A10" s="18" t="s">
        <v>23</v>
      </c>
      <c r="B10" s="18"/>
      <c r="C10" s="19" t="s">
        <v>137</v>
      </c>
      <c r="D10" s="19"/>
      <c r="E10" s="19"/>
      <c r="F10" s="19"/>
      <c r="G10" s="19"/>
      <c r="H10" s="19"/>
      <c r="I10" s="19"/>
      <c r="J10" s="19"/>
      <c r="K10" s="19"/>
      <c r="L10" s="19"/>
      <c r="M10" s="19"/>
      <c r="N10" s="19"/>
    </row>
    <row r="11" s="1" customFormat="1" ht="28" customHeight="1" spans="1:14">
      <c r="A11" s="5" t="s">
        <v>138</v>
      </c>
      <c r="B11" s="5"/>
      <c r="C11" s="5" t="s">
        <v>45</v>
      </c>
      <c r="D11" s="5"/>
      <c r="E11" s="5"/>
      <c r="F11" s="5"/>
      <c r="G11" s="5"/>
      <c r="H11" s="5"/>
      <c r="I11" s="5" t="s">
        <v>47</v>
      </c>
      <c r="J11" s="5"/>
      <c r="K11" s="5"/>
      <c r="L11" s="5"/>
      <c r="M11" s="5"/>
      <c r="N11" s="5"/>
    </row>
    <row r="12" s="1" customFormat="1" ht="103" customHeight="1" spans="1:14">
      <c r="A12" s="5"/>
      <c r="B12" s="5"/>
      <c r="C12" s="19" t="s">
        <v>139</v>
      </c>
      <c r="D12" s="19"/>
      <c r="E12" s="19"/>
      <c r="F12" s="19"/>
      <c r="G12" s="19"/>
      <c r="H12" s="19"/>
      <c r="I12" s="19" t="s">
        <v>140</v>
      </c>
      <c r="J12" s="19"/>
      <c r="K12" s="19"/>
      <c r="L12" s="19"/>
      <c r="M12" s="19"/>
      <c r="N12" s="19"/>
    </row>
    <row r="13" s="1" customFormat="1" ht="28" customHeight="1" spans="1:14">
      <c r="A13" s="5"/>
      <c r="B13" s="5" t="s">
        <v>55</v>
      </c>
      <c r="C13" s="5"/>
      <c r="D13" s="5" t="s">
        <v>56</v>
      </c>
      <c r="E13" s="5"/>
      <c r="F13" s="5" t="s">
        <v>57</v>
      </c>
      <c r="G13" s="5"/>
      <c r="H13" s="5" t="s">
        <v>141</v>
      </c>
      <c r="I13" s="5" t="s">
        <v>51</v>
      </c>
      <c r="J13" s="5" t="s">
        <v>53</v>
      </c>
      <c r="K13" s="5" t="s">
        <v>52</v>
      </c>
      <c r="L13" s="5" t="s">
        <v>54</v>
      </c>
      <c r="M13" s="18" t="s">
        <v>22</v>
      </c>
      <c r="N13" s="18" t="s">
        <v>23</v>
      </c>
    </row>
    <row r="14" s="1" customFormat="1" ht="28" customHeight="1" spans="1:14">
      <c r="A14" s="20" t="s">
        <v>142</v>
      </c>
      <c r="B14" s="18" t="s">
        <v>143</v>
      </c>
      <c r="C14" s="18"/>
      <c r="D14" s="18" t="s">
        <v>144</v>
      </c>
      <c r="E14" s="18"/>
      <c r="F14" s="18" t="s">
        <v>145</v>
      </c>
      <c r="G14" s="18"/>
      <c r="H14" s="18" t="s">
        <v>146</v>
      </c>
      <c r="I14" s="18" t="s">
        <v>70</v>
      </c>
      <c r="J14" s="23">
        <v>20</v>
      </c>
      <c r="K14" s="18" t="s">
        <v>36</v>
      </c>
      <c r="L14" s="21">
        <v>1</v>
      </c>
      <c r="M14" s="23">
        <v>18</v>
      </c>
      <c r="N14" s="18" t="s">
        <v>36</v>
      </c>
    </row>
    <row r="15" s="1" customFormat="1" ht="28" customHeight="1" spans="1:15">
      <c r="A15" s="20" t="s">
        <v>142</v>
      </c>
      <c r="B15" s="18" t="s">
        <v>147</v>
      </c>
      <c r="C15" s="18"/>
      <c r="D15" s="18" t="s">
        <v>148</v>
      </c>
      <c r="E15" s="18"/>
      <c r="F15" s="18" t="s">
        <v>149</v>
      </c>
      <c r="G15" s="18"/>
      <c r="H15" s="21">
        <v>1</v>
      </c>
      <c r="I15" s="23">
        <v>100</v>
      </c>
      <c r="J15" s="23">
        <v>4</v>
      </c>
      <c r="K15" s="18" t="s">
        <v>61</v>
      </c>
      <c r="L15" s="21">
        <v>1</v>
      </c>
      <c r="M15" s="23">
        <v>4</v>
      </c>
      <c r="N15" s="18" t="s">
        <v>36</v>
      </c>
      <c r="O15" s="30"/>
    </row>
    <row r="16" s="1" customFormat="1" ht="28" customHeight="1" spans="1:15">
      <c r="A16" s="20" t="s">
        <v>142</v>
      </c>
      <c r="B16" s="18" t="s">
        <v>147</v>
      </c>
      <c r="C16" s="18"/>
      <c r="D16" s="18" t="s">
        <v>148</v>
      </c>
      <c r="E16" s="18"/>
      <c r="F16" s="18" t="s">
        <v>150</v>
      </c>
      <c r="G16" s="18"/>
      <c r="H16" s="21">
        <v>1</v>
      </c>
      <c r="I16" s="23">
        <v>100</v>
      </c>
      <c r="J16" s="23">
        <v>4</v>
      </c>
      <c r="K16" s="18" t="s">
        <v>61</v>
      </c>
      <c r="L16" s="21">
        <v>1</v>
      </c>
      <c r="M16" s="23">
        <v>4</v>
      </c>
      <c r="N16" s="18" t="s">
        <v>36</v>
      </c>
      <c r="O16" s="30"/>
    </row>
    <row r="17" s="1" customFormat="1" ht="28" customHeight="1" spans="1:15">
      <c r="A17" s="20" t="s">
        <v>142</v>
      </c>
      <c r="B17" s="18" t="s">
        <v>147</v>
      </c>
      <c r="C17" s="18"/>
      <c r="D17" s="18" t="s">
        <v>148</v>
      </c>
      <c r="E17" s="18"/>
      <c r="F17" s="18" t="s">
        <v>151</v>
      </c>
      <c r="G17" s="18"/>
      <c r="H17" s="21">
        <v>1</v>
      </c>
      <c r="I17" s="23">
        <v>100</v>
      </c>
      <c r="J17" s="23">
        <v>4</v>
      </c>
      <c r="K17" s="18" t="s">
        <v>61</v>
      </c>
      <c r="L17" s="21">
        <v>1</v>
      </c>
      <c r="M17" s="23">
        <v>4</v>
      </c>
      <c r="N17" s="18" t="s">
        <v>36</v>
      </c>
      <c r="O17" s="30"/>
    </row>
    <row r="18" s="1" customFormat="1" ht="28" customHeight="1" spans="1:15">
      <c r="A18" s="20" t="s">
        <v>142</v>
      </c>
      <c r="B18" s="18" t="s">
        <v>147</v>
      </c>
      <c r="C18" s="18"/>
      <c r="D18" s="18" t="s">
        <v>148</v>
      </c>
      <c r="E18" s="18"/>
      <c r="F18" s="18" t="s">
        <v>152</v>
      </c>
      <c r="G18" s="18"/>
      <c r="H18" s="21">
        <v>1</v>
      </c>
      <c r="I18" s="23">
        <v>100</v>
      </c>
      <c r="J18" s="23">
        <v>4</v>
      </c>
      <c r="K18" s="18" t="s">
        <v>61</v>
      </c>
      <c r="L18" s="21">
        <v>1</v>
      </c>
      <c r="M18" s="23">
        <v>4</v>
      </c>
      <c r="N18" s="18" t="s">
        <v>36</v>
      </c>
      <c r="O18" s="30"/>
    </row>
    <row r="19" s="1" customFormat="1" ht="28" customHeight="1" spans="1:15">
      <c r="A19" s="20" t="s">
        <v>142</v>
      </c>
      <c r="B19" s="18" t="s">
        <v>147</v>
      </c>
      <c r="C19" s="18"/>
      <c r="D19" s="18" t="s">
        <v>153</v>
      </c>
      <c r="E19" s="18"/>
      <c r="F19" s="18" t="s">
        <v>154</v>
      </c>
      <c r="G19" s="18"/>
      <c r="H19" s="21">
        <v>1</v>
      </c>
      <c r="I19" s="23">
        <v>100</v>
      </c>
      <c r="J19" s="23">
        <v>4</v>
      </c>
      <c r="K19" s="18" t="s">
        <v>61</v>
      </c>
      <c r="L19" s="21">
        <v>1</v>
      </c>
      <c r="M19" s="23">
        <v>4</v>
      </c>
      <c r="N19" s="18" t="s">
        <v>36</v>
      </c>
      <c r="O19" s="30"/>
    </row>
    <row r="20" s="1" customFormat="1" ht="28" customHeight="1" spans="1:15">
      <c r="A20" s="20" t="s">
        <v>142</v>
      </c>
      <c r="B20" s="18" t="s">
        <v>147</v>
      </c>
      <c r="C20" s="18"/>
      <c r="D20" s="18" t="s">
        <v>153</v>
      </c>
      <c r="E20" s="18"/>
      <c r="F20" s="18" t="s">
        <v>155</v>
      </c>
      <c r="G20" s="18"/>
      <c r="H20" s="21">
        <v>1</v>
      </c>
      <c r="I20" s="23">
        <v>100</v>
      </c>
      <c r="J20" s="23">
        <v>4</v>
      </c>
      <c r="K20" s="18" t="s">
        <v>61</v>
      </c>
      <c r="L20" s="21">
        <v>1</v>
      </c>
      <c r="M20" s="23">
        <v>4</v>
      </c>
      <c r="N20" s="18" t="s">
        <v>36</v>
      </c>
      <c r="O20" s="30"/>
    </row>
    <row r="21" s="1" customFormat="1" ht="28" customHeight="1" spans="1:15">
      <c r="A21" s="20" t="s">
        <v>142</v>
      </c>
      <c r="B21" s="18" t="s">
        <v>147</v>
      </c>
      <c r="C21" s="18"/>
      <c r="D21" s="18" t="s">
        <v>153</v>
      </c>
      <c r="E21" s="18"/>
      <c r="F21" s="18" t="s">
        <v>156</v>
      </c>
      <c r="G21" s="18"/>
      <c r="H21" s="21">
        <v>1</v>
      </c>
      <c r="I21" s="23">
        <v>100</v>
      </c>
      <c r="J21" s="23">
        <v>4</v>
      </c>
      <c r="K21" s="18" t="s">
        <v>61</v>
      </c>
      <c r="L21" s="21">
        <v>1</v>
      </c>
      <c r="M21" s="23">
        <v>4</v>
      </c>
      <c r="N21" s="18" t="s">
        <v>36</v>
      </c>
      <c r="O21" s="30"/>
    </row>
    <row r="22" s="1" customFormat="1" ht="28" customHeight="1" spans="1:15">
      <c r="A22" s="20" t="s">
        <v>142</v>
      </c>
      <c r="B22" s="18" t="s">
        <v>147</v>
      </c>
      <c r="C22" s="18"/>
      <c r="D22" s="18" t="s">
        <v>157</v>
      </c>
      <c r="E22" s="18"/>
      <c r="F22" s="18" t="s">
        <v>158</v>
      </c>
      <c r="G22" s="18"/>
      <c r="H22" s="18" t="s">
        <v>159</v>
      </c>
      <c r="I22" s="18" t="s">
        <v>70</v>
      </c>
      <c r="J22" s="23">
        <v>4</v>
      </c>
      <c r="K22" s="18" t="s">
        <v>36</v>
      </c>
      <c r="L22" s="21">
        <v>1</v>
      </c>
      <c r="M22" s="23">
        <v>3.6</v>
      </c>
      <c r="N22" s="18" t="s">
        <v>36</v>
      </c>
      <c r="O22" s="30"/>
    </row>
    <row r="23" s="1" customFormat="1" ht="28" customHeight="1" spans="1:15">
      <c r="A23" s="20" t="s">
        <v>142</v>
      </c>
      <c r="B23" s="18" t="s">
        <v>147</v>
      </c>
      <c r="C23" s="18"/>
      <c r="D23" s="18" t="s">
        <v>157</v>
      </c>
      <c r="E23" s="18"/>
      <c r="F23" s="18" t="s">
        <v>160</v>
      </c>
      <c r="G23" s="18"/>
      <c r="H23" s="18" t="s">
        <v>159</v>
      </c>
      <c r="I23" s="18" t="s">
        <v>70</v>
      </c>
      <c r="J23" s="23">
        <v>4</v>
      </c>
      <c r="K23" s="18" t="s">
        <v>36</v>
      </c>
      <c r="L23" s="21">
        <v>1</v>
      </c>
      <c r="M23" s="23">
        <v>3.6</v>
      </c>
      <c r="N23" s="18" t="s">
        <v>36</v>
      </c>
      <c r="O23" s="30"/>
    </row>
    <row r="24" s="1" customFormat="1" ht="28" customHeight="1" spans="1:15">
      <c r="A24" s="20" t="s">
        <v>142</v>
      </c>
      <c r="B24" s="18" t="s">
        <v>147</v>
      </c>
      <c r="C24" s="18"/>
      <c r="D24" s="18" t="s">
        <v>157</v>
      </c>
      <c r="E24" s="18"/>
      <c r="F24" s="18" t="s">
        <v>161</v>
      </c>
      <c r="G24" s="18"/>
      <c r="H24" s="18" t="s">
        <v>159</v>
      </c>
      <c r="I24" s="18" t="s">
        <v>70</v>
      </c>
      <c r="J24" s="23">
        <v>4</v>
      </c>
      <c r="K24" s="18" t="s">
        <v>36</v>
      </c>
      <c r="L24" s="21">
        <v>1</v>
      </c>
      <c r="M24" s="23">
        <v>3.6</v>
      </c>
      <c r="N24" s="18" t="s">
        <v>36</v>
      </c>
      <c r="O24" s="30"/>
    </row>
    <row r="25" s="1" customFormat="1" ht="28" customHeight="1" spans="1:15">
      <c r="A25" s="20" t="s">
        <v>142</v>
      </c>
      <c r="B25" s="18" t="s">
        <v>162</v>
      </c>
      <c r="C25" s="18"/>
      <c r="D25" s="18" t="s">
        <v>163</v>
      </c>
      <c r="E25" s="18"/>
      <c r="F25" s="18" t="s">
        <v>164</v>
      </c>
      <c r="G25" s="18"/>
      <c r="H25" s="18" t="s">
        <v>165</v>
      </c>
      <c r="I25" s="18" t="s">
        <v>70</v>
      </c>
      <c r="J25" s="23">
        <v>10</v>
      </c>
      <c r="K25" s="18" t="s">
        <v>36</v>
      </c>
      <c r="L25" s="21">
        <v>1</v>
      </c>
      <c r="M25" s="23">
        <v>9</v>
      </c>
      <c r="N25" s="18" t="s">
        <v>36</v>
      </c>
      <c r="O25" s="30"/>
    </row>
    <row r="26" s="1" customFormat="1" ht="28" customHeight="1" spans="1:15">
      <c r="A26" s="20" t="s">
        <v>142</v>
      </c>
      <c r="B26" s="18" t="s">
        <v>162</v>
      </c>
      <c r="C26" s="18"/>
      <c r="D26" s="18" t="s">
        <v>163</v>
      </c>
      <c r="E26" s="18"/>
      <c r="F26" s="18" t="s">
        <v>166</v>
      </c>
      <c r="G26" s="18"/>
      <c r="H26" s="18" t="s">
        <v>167</v>
      </c>
      <c r="I26" s="18" t="s">
        <v>70</v>
      </c>
      <c r="J26" s="23">
        <v>10</v>
      </c>
      <c r="K26" s="18" t="s">
        <v>36</v>
      </c>
      <c r="L26" s="21">
        <v>1</v>
      </c>
      <c r="M26" s="23">
        <v>9</v>
      </c>
      <c r="N26" s="18" t="s">
        <v>36</v>
      </c>
      <c r="O26" s="30"/>
    </row>
    <row r="27" s="1" customFormat="1" ht="28" customHeight="1" spans="1:15">
      <c r="A27" s="20" t="s">
        <v>142</v>
      </c>
      <c r="B27" s="18" t="s">
        <v>168</v>
      </c>
      <c r="C27" s="18"/>
      <c r="D27" s="18" t="s">
        <v>169</v>
      </c>
      <c r="E27" s="18"/>
      <c r="F27" s="18" t="s">
        <v>170</v>
      </c>
      <c r="G27" s="18"/>
      <c r="H27" s="18" t="s">
        <v>171</v>
      </c>
      <c r="I27" s="23">
        <v>90</v>
      </c>
      <c r="J27" s="23">
        <v>10</v>
      </c>
      <c r="K27" s="18" t="s">
        <v>61</v>
      </c>
      <c r="L27" s="26">
        <v>1.0588</v>
      </c>
      <c r="M27" s="23">
        <v>10</v>
      </c>
      <c r="N27" s="18" t="s">
        <v>36</v>
      </c>
      <c r="O27" s="30"/>
    </row>
    <row r="28" s="1" customFormat="1" ht="18" hidden="1" customHeight="1" spans="1:14">
      <c r="A28" s="20"/>
      <c r="B28" s="20"/>
      <c r="C28" s="20"/>
      <c r="D28" s="20"/>
      <c r="E28" s="20"/>
      <c r="F28" s="20"/>
      <c r="G28" s="20"/>
      <c r="H28" s="20"/>
      <c r="I28" s="20"/>
      <c r="J28" s="20"/>
      <c r="K28" s="20"/>
      <c r="L28" s="20"/>
      <c r="M28" s="20"/>
      <c r="N28" s="20"/>
    </row>
    <row r="29" s="1" customFormat="1" ht="28" customHeight="1" spans="1:14">
      <c r="A29" s="22" t="s">
        <v>107</v>
      </c>
      <c r="B29" s="22"/>
      <c r="C29" s="22"/>
      <c r="D29" s="22"/>
      <c r="E29" s="22"/>
      <c r="F29" s="22"/>
      <c r="G29" s="22"/>
      <c r="H29" s="22"/>
      <c r="I29" s="22"/>
      <c r="J29" s="22">
        <v>100</v>
      </c>
      <c r="K29" s="27"/>
      <c r="L29" s="27"/>
      <c r="M29" s="31">
        <v>94.8</v>
      </c>
      <c r="N29" s="5"/>
    </row>
  </sheetData>
  <mergeCells count="70">
    <mergeCell ref="A1:N1"/>
    <mergeCell ref="A2:N2"/>
    <mergeCell ref="A3:B3"/>
    <mergeCell ref="C3:N3"/>
    <mergeCell ref="A4:B4"/>
    <mergeCell ref="C4:H4"/>
    <mergeCell ref="I4:J4"/>
    <mergeCell ref="K4:N4"/>
    <mergeCell ref="E5:F5"/>
    <mergeCell ref="G5:H5"/>
    <mergeCell ref="I5:J5"/>
    <mergeCell ref="M5:N5"/>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B10"/>
    <mergeCell ref="C10:N10"/>
    <mergeCell ref="C11:H11"/>
    <mergeCell ref="I11:N11"/>
    <mergeCell ref="C12:H12"/>
    <mergeCell ref="I12:N12"/>
    <mergeCell ref="B13:C13"/>
    <mergeCell ref="D13:E13"/>
    <mergeCell ref="F13:G13"/>
    <mergeCell ref="B14:C14"/>
    <mergeCell ref="D14:E14"/>
    <mergeCell ref="F14:G14"/>
    <mergeCell ref="F15:G15"/>
    <mergeCell ref="F16:G16"/>
    <mergeCell ref="F17:G17"/>
    <mergeCell ref="F18:G18"/>
    <mergeCell ref="F19:G19"/>
    <mergeCell ref="F20:G20"/>
    <mergeCell ref="F21:G21"/>
    <mergeCell ref="F22:G22"/>
    <mergeCell ref="F23:G23"/>
    <mergeCell ref="F24:G24"/>
    <mergeCell ref="F25:G25"/>
    <mergeCell ref="F26:G26"/>
    <mergeCell ref="B27:C27"/>
    <mergeCell ref="D27:E27"/>
    <mergeCell ref="F27:G27"/>
    <mergeCell ref="A28:N28"/>
    <mergeCell ref="A29:I29"/>
    <mergeCell ref="A14:A27"/>
    <mergeCell ref="A11:B12"/>
    <mergeCell ref="B15:C24"/>
    <mergeCell ref="D15:E18"/>
    <mergeCell ref="D19:E21"/>
    <mergeCell ref="D22:E24"/>
    <mergeCell ref="B25:C26"/>
    <mergeCell ref="D25:E26"/>
    <mergeCell ref="A5:B9"/>
    <mergeCell ref="C5:D6"/>
  </mergeCells>
  <pageMargins left="0.75" right="0.75" top="1" bottom="1" header="0.5" footer="0.5"/>
  <pageSetup paperSize="9" scale="8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opLeftCell="B1" workbookViewId="0">
      <selection activeCell="M7" sqref="M7:N7"/>
    </sheetView>
  </sheetViews>
  <sheetFormatPr defaultColWidth="8.89166666666667" defaultRowHeight="12.75"/>
  <cols>
    <col min="1" max="1" width="8.89166666666667" style="1"/>
    <col min="2" max="5" width="7.50833333333333" style="1" customWidth="1"/>
    <col min="6" max="6" width="25.45" style="1" customWidth="1"/>
    <col min="7" max="7" width="7.63333333333333" style="1" customWidth="1"/>
    <col min="8" max="8" width="13" style="1" customWidth="1"/>
    <col min="9" max="9" width="15.8833333333333" style="1" customWidth="1"/>
    <col min="10" max="10" width="6.63333333333333" style="1" customWidth="1"/>
    <col min="11" max="11" width="8.81666666666667" style="1" customWidth="1"/>
    <col min="12" max="12" width="14.3416666666667" style="1" customWidth="1"/>
    <col min="13" max="13" width="10.75" style="2" customWidth="1"/>
    <col min="14" max="14" width="35.775" style="1" customWidth="1"/>
    <col min="15" max="16384" width="8.89166666666667" style="1"/>
  </cols>
  <sheetData>
    <row r="1" s="29" customFormat="1" ht="39" customHeight="1" spans="1:14">
      <c r="A1" s="3" t="s">
        <v>130</v>
      </c>
      <c r="B1" s="3"/>
      <c r="C1" s="3"/>
      <c r="D1" s="3"/>
      <c r="E1" s="3"/>
      <c r="F1" s="3"/>
      <c r="G1" s="3"/>
      <c r="H1" s="3"/>
      <c r="I1" s="3"/>
      <c r="J1" s="3"/>
      <c r="K1" s="3"/>
      <c r="L1" s="3"/>
      <c r="M1" s="3"/>
      <c r="N1" s="3"/>
    </row>
    <row r="2" s="1" customFormat="1" ht="15" customHeight="1" spans="1:14">
      <c r="A2" s="4" t="s">
        <v>13</v>
      </c>
      <c r="B2" s="4"/>
      <c r="C2" s="4"/>
      <c r="D2" s="4"/>
      <c r="E2" s="4"/>
      <c r="F2" s="4"/>
      <c r="G2" s="4"/>
      <c r="H2" s="4"/>
      <c r="I2" s="4"/>
      <c r="J2" s="4"/>
      <c r="K2" s="4"/>
      <c r="L2" s="4"/>
      <c r="M2" s="4"/>
      <c r="N2" s="4"/>
    </row>
    <row r="3" s="1" customFormat="1" ht="28" customHeight="1" spans="1:14">
      <c r="A3" s="5" t="s">
        <v>111</v>
      </c>
      <c r="B3" s="5"/>
      <c r="C3" s="6" t="s">
        <v>172</v>
      </c>
      <c r="D3" s="6"/>
      <c r="E3" s="6"/>
      <c r="F3" s="6"/>
      <c r="G3" s="6"/>
      <c r="H3" s="6"/>
      <c r="I3" s="6"/>
      <c r="J3" s="6"/>
      <c r="K3" s="6"/>
      <c r="L3" s="6"/>
      <c r="M3" s="6"/>
      <c r="N3" s="6"/>
    </row>
    <row r="4" s="1" customFormat="1" ht="28" customHeight="1" spans="1:14">
      <c r="A4" s="5" t="s">
        <v>112</v>
      </c>
      <c r="B4" s="5"/>
      <c r="C4" s="6" t="s">
        <v>124</v>
      </c>
      <c r="D4" s="6"/>
      <c r="E4" s="6"/>
      <c r="F4" s="6"/>
      <c r="G4" s="6"/>
      <c r="H4" s="6"/>
      <c r="I4" s="5" t="s">
        <v>132</v>
      </c>
      <c r="J4" s="5"/>
      <c r="K4" s="5" t="s">
        <v>15</v>
      </c>
      <c r="L4" s="5"/>
      <c r="M4" s="5"/>
      <c r="N4" s="5"/>
    </row>
    <row r="5" s="1" customFormat="1" ht="28" customHeight="1" spans="1:14">
      <c r="A5" s="7" t="s">
        <v>113</v>
      </c>
      <c r="B5" s="8"/>
      <c r="C5" s="9" t="s">
        <v>133</v>
      </c>
      <c r="D5" s="10"/>
      <c r="E5" s="5" t="s">
        <v>18</v>
      </c>
      <c r="F5" s="5"/>
      <c r="G5" s="5" t="s">
        <v>19</v>
      </c>
      <c r="H5" s="5"/>
      <c r="I5" s="5" t="s">
        <v>20</v>
      </c>
      <c r="J5" s="5"/>
      <c r="K5" s="5" t="s">
        <v>53</v>
      </c>
      <c r="L5" s="5" t="s">
        <v>134</v>
      </c>
      <c r="M5" s="18" t="s">
        <v>22</v>
      </c>
      <c r="N5" s="18"/>
    </row>
    <row r="6" s="1" customFormat="1" ht="28" customHeight="1" spans="1:14">
      <c r="A6" s="11"/>
      <c r="B6" s="12"/>
      <c r="C6" s="13"/>
      <c r="D6" s="14"/>
      <c r="E6" s="5">
        <v>900000</v>
      </c>
      <c r="F6" s="5"/>
      <c r="G6" s="5">
        <v>900000</v>
      </c>
      <c r="H6" s="5"/>
      <c r="I6" s="5" t="s">
        <v>173</v>
      </c>
      <c r="J6" s="5"/>
      <c r="K6" s="5" t="s">
        <v>44</v>
      </c>
      <c r="L6" s="32" t="s">
        <v>43</v>
      </c>
      <c r="M6" s="24" t="s">
        <v>44</v>
      </c>
      <c r="N6" s="24"/>
    </row>
    <row r="7" s="1" customFormat="1" ht="28" customHeight="1" spans="1:14">
      <c r="A7" s="11"/>
      <c r="B7" s="12"/>
      <c r="C7" s="5" t="s">
        <v>135</v>
      </c>
      <c r="D7" s="5"/>
      <c r="E7" s="5" t="s">
        <v>173</v>
      </c>
      <c r="F7" s="5"/>
      <c r="G7" s="5" t="s">
        <v>173</v>
      </c>
      <c r="H7" s="5"/>
      <c r="I7" s="5" t="s">
        <v>173</v>
      </c>
      <c r="J7" s="5"/>
      <c r="K7" s="5" t="s">
        <v>136</v>
      </c>
      <c r="L7" s="32" t="s">
        <v>43</v>
      </c>
      <c r="M7" s="24" t="s">
        <v>136</v>
      </c>
      <c r="N7" s="24"/>
    </row>
    <row r="8" s="1" customFormat="1" ht="28" customHeight="1" spans="1:14">
      <c r="A8" s="11"/>
      <c r="B8" s="12"/>
      <c r="C8" s="5" t="s">
        <v>121</v>
      </c>
      <c r="D8" s="5"/>
      <c r="E8" s="5" t="s">
        <v>174</v>
      </c>
      <c r="F8" s="5"/>
      <c r="G8" s="5" t="s">
        <v>174</v>
      </c>
      <c r="H8" s="5"/>
      <c r="I8" s="5" t="s">
        <v>174</v>
      </c>
      <c r="J8" s="5"/>
      <c r="K8" s="5" t="s">
        <v>136</v>
      </c>
      <c r="L8" s="32" t="s">
        <v>174</v>
      </c>
      <c r="M8" s="24" t="s">
        <v>136</v>
      </c>
      <c r="N8" s="24"/>
    </row>
    <row r="9" s="1" customFormat="1" ht="28" customHeight="1" spans="1:14">
      <c r="A9" s="16"/>
      <c r="B9" s="17"/>
      <c r="C9" s="5" t="s">
        <v>122</v>
      </c>
      <c r="D9" s="5"/>
      <c r="E9" s="5" t="s">
        <v>174</v>
      </c>
      <c r="F9" s="5"/>
      <c r="G9" s="5" t="s">
        <v>174</v>
      </c>
      <c r="H9" s="5"/>
      <c r="I9" s="5" t="s">
        <v>174</v>
      </c>
      <c r="J9" s="5"/>
      <c r="K9" s="5" t="s">
        <v>136</v>
      </c>
      <c r="L9" s="32" t="s">
        <v>174</v>
      </c>
      <c r="M9" s="24" t="s">
        <v>136</v>
      </c>
      <c r="N9" s="24"/>
    </row>
    <row r="10" s="1" customFormat="1" ht="28" customHeight="1" spans="1:14">
      <c r="A10" s="18" t="s">
        <v>23</v>
      </c>
      <c r="B10" s="18"/>
      <c r="C10" s="19" t="s">
        <v>137</v>
      </c>
      <c r="D10" s="19"/>
      <c r="E10" s="19"/>
      <c r="F10" s="19"/>
      <c r="G10" s="19"/>
      <c r="H10" s="19"/>
      <c r="I10" s="19"/>
      <c r="J10" s="19"/>
      <c r="K10" s="19"/>
      <c r="L10" s="19"/>
      <c r="M10" s="19"/>
      <c r="N10" s="19"/>
    </row>
    <row r="11" s="1" customFormat="1" ht="28" customHeight="1" spans="1:14">
      <c r="A11" s="5" t="s">
        <v>138</v>
      </c>
      <c r="B11" s="5"/>
      <c r="C11" s="5" t="s">
        <v>45</v>
      </c>
      <c r="D11" s="5"/>
      <c r="E11" s="5"/>
      <c r="F11" s="5"/>
      <c r="G11" s="5"/>
      <c r="H11" s="5"/>
      <c r="I11" s="5" t="s">
        <v>47</v>
      </c>
      <c r="J11" s="5"/>
      <c r="K11" s="5"/>
      <c r="L11" s="5"/>
      <c r="M11" s="5"/>
      <c r="N11" s="5"/>
    </row>
    <row r="12" s="1" customFormat="1" ht="98" customHeight="1" spans="1:14">
      <c r="A12" s="5"/>
      <c r="B12" s="5"/>
      <c r="C12" s="19" t="s">
        <v>175</v>
      </c>
      <c r="D12" s="19"/>
      <c r="E12" s="19"/>
      <c r="F12" s="19"/>
      <c r="G12" s="19"/>
      <c r="H12" s="19"/>
      <c r="I12" s="19" t="s">
        <v>176</v>
      </c>
      <c r="J12" s="19"/>
      <c r="K12" s="19"/>
      <c r="L12" s="19"/>
      <c r="M12" s="19"/>
      <c r="N12" s="19"/>
    </row>
    <row r="13" s="1" customFormat="1" ht="28" customHeight="1" spans="1:14">
      <c r="A13" s="5"/>
      <c r="B13" s="5" t="s">
        <v>55</v>
      </c>
      <c r="C13" s="5"/>
      <c r="D13" s="5" t="s">
        <v>56</v>
      </c>
      <c r="E13" s="5"/>
      <c r="F13" s="5" t="s">
        <v>57</v>
      </c>
      <c r="G13" s="5"/>
      <c r="H13" s="5" t="s">
        <v>141</v>
      </c>
      <c r="I13" s="5" t="s">
        <v>51</v>
      </c>
      <c r="J13" s="5" t="s">
        <v>53</v>
      </c>
      <c r="K13" s="5" t="s">
        <v>52</v>
      </c>
      <c r="L13" s="5" t="s">
        <v>54</v>
      </c>
      <c r="M13" s="18" t="s">
        <v>22</v>
      </c>
      <c r="N13" s="18" t="s">
        <v>23</v>
      </c>
    </row>
    <row r="14" s="1" customFormat="1" ht="28" customHeight="1" spans="1:15">
      <c r="A14" s="20" t="s">
        <v>142</v>
      </c>
      <c r="B14" s="18" t="s">
        <v>143</v>
      </c>
      <c r="C14" s="18"/>
      <c r="D14" s="18" t="s">
        <v>144</v>
      </c>
      <c r="E14" s="18"/>
      <c r="F14" s="18" t="s">
        <v>145</v>
      </c>
      <c r="G14" s="18"/>
      <c r="H14" s="18" t="s">
        <v>177</v>
      </c>
      <c r="I14" s="18" t="s">
        <v>70</v>
      </c>
      <c r="J14" s="23">
        <v>20</v>
      </c>
      <c r="K14" s="18" t="s">
        <v>36</v>
      </c>
      <c r="L14" s="21">
        <v>1</v>
      </c>
      <c r="M14" s="23">
        <v>18</v>
      </c>
      <c r="N14" s="18" t="s">
        <v>36</v>
      </c>
      <c r="O14" s="30"/>
    </row>
    <row r="15" s="1" customFormat="1" ht="28" customHeight="1" spans="1:15">
      <c r="A15" s="20" t="s">
        <v>142</v>
      </c>
      <c r="B15" s="18" t="s">
        <v>147</v>
      </c>
      <c r="C15" s="18"/>
      <c r="D15" s="18" t="s">
        <v>148</v>
      </c>
      <c r="E15" s="18"/>
      <c r="F15" s="18" t="s">
        <v>178</v>
      </c>
      <c r="G15" s="18"/>
      <c r="H15" s="18" t="s">
        <v>179</v>
      </c>
      <c r="I15" s="23">
        <v>100</v>
      </c>
      <c r="J15" s="23">
        <v>4</v>
      </c>
      <c r="K15" s="18" t="s">
        <v>61</v>
      </c>
      <c r="L15" s="21">
        <v>1</v>
      </c>
      <c r="M15" s="23">
        <v>4</v>
      </c>
      <c r="N15" s="18" t="s">
        <v>36</v>
      </c>
      <c r="O15" s="30"/>
    </row>
    <row r="16" s="1" customFormat="1" ht="28" customHeight="1" spans="1:15">
      <c r="A16" s="20" t="s">
        <v>142</v>
      </c>
      <c r="B16" s="18" t="s">
        <v>147</v>
      </c>
      <c r="C16" s="18"/>
      <c r="D16" s="18" t="s">
        <v>148</v>
      </c>
      <c r="E16" s="18"/>
      <c r="F16" s="18" t="s">
        <v>180</v>
      </c>
      <c r="G16" s="18"/>
      <c r="H16" s="18" t="s">
        <v>97</v>
      </c>
      <c r="I16" s="23">
        <v>96.63</v>
      </c>
      <c r="J16" s="23">
        <v>4</v>
      </c>
      <c r="K16" s="18" t="s">
        <v>61</v>
      </c>
      <c r="L16" s="26">
        <v>1.0737</v>
      </c>
      <c r="M16" s="23">
        <v>4</v>
      </c>
      <c r="N16" s="18" t="s">
        <v>36</v>
      </c>
      <c r="O16" s="30"/>
    </row>
    <row r="17" s="1" customFormat="1" ht="28" customHeight="1" spans="1:15">
      <c r="A17" s="20" t="s">
        <v>142</v>
      </c>
      <c r="B17" s="18" t="s">
        <v>147</v>
      </c>
      <c r="C17" s="18"/>
      <c r="D17" s="18" t="s">
        <v>148</v>
      </c>
      <c r="E17" s="18"/>
      <c r="F17" s="18" t="s">
        <v>181</v>
      </c>
      <c r="G17" s="18"/>
      <c r="H17" s="18" t="s">
        <v>97</v>
      </c>
      <c r="I17" s="23">
        <v>92.86</v>
      </c>
      <c r="J17" s="23">
        <v>4</v>
      </c>
      <c r="K17" s="18" t="s">
        <v>61</v>
      </c>
      <c r="L17" s="26">
        <v>1.0318</v>
      </c>
      <c r="M17" s="23">
        <v>4</v>
      </c>
      <c r="N17" s="18" t="s">
        <v>36</v>
      </c>
      <c r="O17" s="30"/>
    </row>
    <row r="18" s="1" customFormat="1" ht="28" customHeight="1" spans="1:15">
      <c r="A18" s="20" t="s">
        <v>142</v>
      </c>
      <c r="B18" s="18" t="s">
        <v>147</v>
      </c>
      <c r="C18" s="18"/>
      <c r="D18" s="18" t="s">
        <v>148</v>
      </c>
      <c r="E18" s="18"/>
      <c r="F18" s="18" t="s">
        <v>182</v>
      </c>
      <c r="G18" s="18"/>
      <c r="H18" s="18" t="s">
        <v>97</v>
      </c>
      <c r="I18" s="18" t="s">
        <v>129</v>
      </c>
      <c r="J18" s="23">
        <v>4</v>
      </c>
      <c r="K18" s="18" t="s">
        <v>61</v>
      </c>
      <c r="L18" s="21">
        <v>1</v>
      </c>
      <c r="M18" s="23">
        <v>4</v>
      </c>
      <c r="N18" s="19" t="s">
        <v>183</v>
      </c>
      <c r="O18" s="30"/>
    </row>
    <row r="19" s="1" customFormat="1" ht="48" customHeight="1" spans="1:15">
      <c r="A19" s="20" t="s">
        <v>142</v>
      </c>
      <c r="B19" s="18" t="s">
        <v>147</v>
      </c>
      <c r="C19" s="18"/>
      <c r="D19" s="18" t="s">
        <v>148</v>
      </c>
      <c r="E19" s="18"/>
      <c r="F19" s="18" t="s">
        <v>184</v>
      </c>
      <c r="G19" s="18"/>
      <c r="H19" s="18" t="s">
        <v>97</v>
      </c>
      <c r="I19" s="23">
        <v>84.33</v>
      </c>
      <c r="J19" s="23">
        <v>4</v>
      </c>
      <c r="K19" s="18" t="s">
        <v>61</v>
      </c>
      <c r="L19" s="26">
        <v>0.937</v>
      </c>
      <c r="M19" s="23">
        <v>3.75</v>
      </c>
      <c r="N19" s="19" t="s">
        <v>185</v>
      </c>
      <c r="O19" s="30"/>
    </row>
    <row r="20" s="1" customFormat="1" ht="28" customHeight="1" spans="1:15">
      <c r="A20" s="20" t="s">
        <v>142</v>
      </c>
      <c r="B20" s="18" t="s">
        <v>147</v>
      </c>
      <c r="C20" s="18"/>
      <c r="D20" s="18" t="s">
        <v>153</v>
      </c>
      <c r="E20" s="18"/>
      <c r="F20" s="18" t="s">
        <v>186</v>
      </c>
      <c r="G20" s="18"/>
      <c r="H20" s="21">
        <v>1</v>
      </c>
      <c r="I20" s="23">
        <v>100</v>
      </c>
      <c r="J20" s="23">
        <v>4</v>
      </c>
      <c r="K20" s="18" t="s">
        <v>61</v>
      </c>
      <c r="L20" s="21">
        <v>1</v>
      </c>
      <c r="M20" s="23">
        <v>4</v>
      </c>
      <c r="N20" s="18" t="s">
        <v>36</v>
      </c>
      <c r="O20" s="30"/>
    </row>
    <row r="21" s="1" customFormat="1" ht="28" customHeight="1" spans="1:15">
      <c r="A21" s="20" t="s">
        <v>142</v>
      </c>
      <c r="B21" s="18" t="s">
        <v>147</v>
      </c>
      <c r="C21" s="18"/>
      <c r="D21" s="18" t="s">
        <v>153</v>
      </c>
      <c r="E21" s="18"/>
      <c r="F21" s="18" t="s">
        <v>187</v>
      </c>
      <c r="G21" s="18"/>
      <c r="H21" s="18" t="s">
        <v>97</v>
      </c>
      <c r="I21" s="23">
        <v>95</v>
      </c>
      <c r="J21" s="23">
        <v>4</v>
      </c>
      <c r="K21" s="18" t="s">
        <v>61</v>
      </c>
      <c r="L21" s="26">
        <v>1.0556</v>
      </c>
      <c r="M21" s="23">
        <v>4</v>
      </c>
      <c r="N21" s="18" t="s">
        <v>36</v>
      </c>
      <c r="O21" s="30"/>
    </row>
    <row r="22" s="1" customFormat="1" ht="28" customHeight="1" spans="1:15">
      <c r="A22" s="20" t="s">
        <v>142</v>
      </c>
      <c r="B22" s="18" t="s">
        <v>147</v>
      </c>
      <c r="C22" s="18"/>
      <c r="D22" s="18" t="s">
        <v>157</v>
      </c>
      <c r="E22" s="18"/>
      <c r="F22" s="18" t="s">
        <v>188</v>
      </c>
      <c r="G22" s="18"/>
      <c r="H22" s="18" t="s">
        <v>159</v>
      </c>
      <c r="I22" s="18" t="s">
        <v>70</v>
      </c>
      <c r="J22" s="23">
        <v>4</v>
      </c>
      <c r="K22" s="18" t="s">
        <v>36</v>
      </c>
      <c r="L22" s="21">
        <v>1</v>
      </c>
      <c r="M22" s="23">
        <v>3.6</v>
      </c>
      <c r="N22" s="18" t="s">
        <v>36</v>
      </c>
      <c r="O22" s="30"/>
    </row>
    <row r="23" s="1" customFormat="1" ht="64" customHeight="1" spans="1:15">
      <c r="A23" s="20" t="s">
        <v>142</v>
      </c>
      <c r="B23" s="18" t="s">
        <v>147</v>
      </c>
      <c r="C23" s="18"/>
      <c r="D23" s="18" t="s">
        <v>157</v>
      </c>
      <c r="E23" s="18"/>
      <c r="F23" s="18" t="s">
        <v>189</v>
      </c>
      <c r="G23" s="18"/>
      <c r="H23" s="18" t="s">
        <v>97</v>
      </c>
      <c r="I23" s="23">
        <v>100</v>
      </c>
      <c r="J23" s="23">
        <v>8</v>
      </c>
      <c r="K23" s="18" t="s">
        <v>61</v>
      </c>
      <c r="L23" s="26">
        <v>1.1111</v>
      </c>
      <c r="M23" s="23">
        <v>7.78</v>
      </c>
      <c r="N23" s="19" t="s">
        <v>190</v>
      </c>
      <c r="O23" s="30"/>
    </row>
    <row r="24" s="1" customFormat="1" ht="28" customHeight="1" spans="1:15">
      <c r="A24" s="20" t="s">
        <v>142</v>
      </c>
      <c r="B24" s="18" t="s">
        <v>162</v>
      </c>
      <c r="C24" s="18"/>
      <c r="D24" s="18" t="s">
        <v>163</v>
      </c>
      <c r="E24" s="18"/>
      <c r="F24" s="18" t="s">
        <v>191</v>
      </c>
      <c r="G24" s="18"/>
      <c r="H24" s="18" t="s">
        <v>192</v>
      </c>
      <c r="I24" s="18" t="s">
        <v>70</v>
      </c>
      <c r="J24" s="23">
        <v>10</v>
      </c>
      <c r="K24" s="18" t="s">
        <v>36</v>
      </c>
      <c r="L24" s="21">
        <v>1</v>
      </c>
      <c r="M24" s="23">
        <v>9</v>
      </c>
      <c r="N24" s="18" t="s">
        <v>36</v>
      </c>
      <c r="O24" s="30"/>
    </row>
    <row r="25" s="1" customFormat="1" ht="54" customHeight="1" spans="1:15">
      <c r="A25" s="20" t="s">
        <v>142</v>
      </c>
      <c r="B25" s="18" t="s">
        <v>162</v>
      </c>
      <c r="C25" s="18"/>
      <c r="D25" s="18" t="s">
        <v>163</v>
      </c>
      <c r="E25" s="18"/>
      <c r="F25" s="18" t="s">
        <v>193</v>
      </c>
      <c r="G25" s="18"/>
      <c r="H25" s="18" t="s">
        <v>194</v>
      </c>
      <c r="I25" s="23">
        <v>69.96</v>
      </c>
      <c r="J25" s="23">
        <v>10</v>
      </c>
      <c r="K25" s="18" t="s">
        <v>61</v>
      </c>
      <c r="L25" s="26">
        <v>1.3992</v>
      </c>
      <c r="M25" s="23">
        <v>2.52</v>
      </c>
      <c r="N25" s="19" t="s">
        <v>195</v>
      </c>
      <c r="O25" s="30"/>
    </row>
    <row r="26" s="1" customFormat="1" ht="28" customHeight="1" spans="1:15">
      <c r="A26" s="20" t="s">
        <v>142</v>
      </c>
      <c r="B26" s="18" t="s">
        <v>168</v>
      </c>
      <c r="C26" s="18"/>
      <c r="D26" s="18" t="s">
        <v>169</v>
      </c>
      <c r="E26" s="18"/>
      <c r="F26" s="18" t="s">
        <v>196</v>
      </c>
      <c r="G26" s="18"/>
      <c r="H26" s="18" t="s">
        <v>97</v>
      </c>
      <c r="I26" s="23">
        <v>95</v>
      </c>
      <c r="J26" s="23">
        <v>10</v>
      </c>
      <c r="K26" s="18" t="s">
        <v>61</v>
      </c>
      <c r="L26" s="26">
        <v>1.0556</v>
      </c>
      <c r="M26" s="23">
        <v>10</v>
      </c>
      <c r="N26" s="18" t="s">
        <v>36</v>
      </c>
      <c r="O26" s="30"/>
    </row>
    <row r="27" s="1" customFormat="1" ht="18" hidden="1" customHeight="1" spans="1:14">
      <c r="A27" s="20"/>
      <c r="B27" s="20"/>
      <c r="C27" s="20"/>
      <c r="D27" s="20"/>
      <c r="E27" s="20"/>
      <c r="F27" s="20"/>
      <c r="G27" s="20"/>
      <c r="H27" s="20"/>
      <c r="I27" s="20"/>
      <c r="J27" s="20"/>
      <c r="K27" s="20"/>
      <c r="L27" s="20"/>
      <c r="M27" s="20"/>
      <c r="N27" s="20"/>
    </row>
    <row r="28" s="1" customFormat="1" ht="28" customHeight="1" spans="1:14">
      <c r="A28" s="22" t="s">
        <v>107</v>
      </c>
      <c r="B28" s="22"/>
      <c r="C28" s="22"/>
      <c r="D28" s="22"/>
      <c r="E28" s="22"/>
      <c r="F28" s="22"/>
      <c r="G28" s="22"/>
      <c r="H28" s="22"/>
      <c r="I28" s="22"/>
      <c r="J28" s="22">
        <v>100</v>
      </c>
      <c r="K28" s="27"/>
      <c r="L28" s="27"/>
      <c r="M28" s="31">
        <v>88.65</v>
      </c>
      <c r="N28" s="5"/>
    </row>
    <row r="29" s="1" customFormat="1" spans="13:13">
      <c r="M29" s="2"/>
    </row>
    <row r="30" s="1" customFormat="1" spans="13:13">
      <c r="M30" s="2"/>
    </row>
  </sheetData>
  <mergeCells count="69">
    <mergeCell ref="A1:N1"/>
    <mergeCell ref="A2:N2"/>
    <mergeCell ref="A3:B3"/>
    <mergeCell ref="C3:N3"/>
    <mergeCell ref="A4:B4"/>
    <mergeCell ref="C4:H4"/>
    <mergeCell ref="I4:J4"/>
    <mergeCell ref="K4:N4"/>
    <mergeCell ref="E5:F5"/>
    <mergeCell ref="G5:H5"/>
    <mergeCell ref="I5:J5"/>
    <mergeCell ref="M5:N5"/>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B10"/>
    <mergeCell ref="C10:N10"/>
    <mergeCell ref="C11:H11"/>
    <mergeCell ref="I11:N11"/>
    <mergeCell ref="C12:H12"/>
    <mergeCell ref="I12:N12"/>
    <mergeCell ref="B13:C13"/>
    <mergeCell ref="D13:E13"/>
    <mergeCell ref="F13:G13"/>
    <mergeCell ref="B14:C14"/>
    <mergeCell ref="D14:E14"/>
    <mergeCell ref="F14:G14"/>
    <mergeCell ref="F15:G15"/>
    <mergeCell ref="F16:G16"/>
    <mergeCell ref="F17:G17"/>
    <mergeCell ref="F18:G18"/>
    <mergeCell ref="F19:G19"/>
    <mergeCell ref="F20:G20"/>
    <mergeCell ref="F21:G21"/>
    <mergeCell ref="F22:G22"/>
    <mergeCell ref="F23:G23"/>
    <mergeCell ref="F24:G24"/>
    <mergeCell ref="F25:G25"/>
    <mergeCell ref="B26:C26"/>
    <mergeCell ref="D26:E26"/>
    <mergeCell ref="F26:G26"/>
    <mergeCell ref="A27:N27"/>
    <mergeCell ref="A28:I28"/>
    <mergeCell ref="A14:A26"/>
    <mergeCell ref="A11:B12"/>
    <mergeCell ref="B15:C23"/>
    <mergeCell ref="D15:E19"/>
    <mergeCell ref="D20:E21"/>
    <mergeCell ref="D22:E23"/>
    <mergeCell ref="B24:C25"/>
    <mergeCell ref="D24:E25"/>
    <mergeCell ref="A5:B9"/>
    <mergeCell ref="C5:D6"/>
  </mergeCells>
  <pageMargins left="0.75" right="0.75" top="1" bottom="1" header="0.5" footer="0.5"/>
  <headerFooter/>
  <ignoredErrors>
    <ignoredError sqref="E7:L9 H6:N6 F6"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abSelected="1" topLeftCell="A7" workbookViewId="0">
      <selection activeCell="K15" sqref="K15"/>
    </sheetView>
  </sheetViews>
  <sheetFormatPr defaultColWidth="8.89166666666667" defaultRowHeight="12.75"/>
  <cols>
    <col min="1" max="1" width="8.89166666666667" style="1"/>
    <col min="2" max="5" width="7.50833333333333" style="1" customWidth="1"/>
    <col min="6" max="6" width="25.45" style="1" customWidth="1"/>
    <col min="7" max="7" width="7.63333333333333" style="1" customWidth="1"/>
    <col min="8" max="8" width="13" style="1" customWidth="1"/>
    <col min="9" max="9" width="16.6666666666667" style="1" customWidth="1"/>
    <col min="10" max="10" width="6.63333333333333" style="1" customWidth="1"/>
    <col min="11" max="11" width="8.81666666666667" style="1" customWidth="1"/>
    <col min="12" max="12" width="14.3416666666667" style="1" customWidth="1"/>
    <col min="13" max="13" width="10.75" style="2" customWidth="1"/>
    <col min="14" max="14" width="16.8916666666667" style="1" customWidth="1"/>
    <col min="15" max="16384" width="8.89166666666667" style="1"/>
  </cols>
  <sheetData>
    <row r="1" s="29" customFormat="1" ht="39" customHeight="1" spans="1:14">
      <c r="A1" s="3" t="s">
        <v>130</v>
      </c>
      <c r="B1" s="3"/>
      <c r="C1" s="3"/>
      <c r="D1" s="3"/>
      <c r="E1" s="3"/>
      <c r="F1" s="3"/>
      <c r="G1" s="3"/>
      <c r="H1" s="3"/>
      <c r="I1" s="3"/>
      <c r="J1" s="3"/>
      <c r="K1" s="3"/>
      <c r="L1" s="3"/>
      <c r="M1" s="3"/>
      <c r="N1" s="3"/>
    </row>
    <row r="2" ht="15" customHeight="1" spans="1:14">
      <c r="A2" s="4" t="s">
        <v>13</v>
      </c>
      <c r="B2" s="4"/>
      <c r="C2" s="4"/>
      <c r="D2" s="4"/>
      <c r="E2" s="4"/>
      <c r="F2" s="4"/>
      <c r="G2" s="4"/>
      <c r="H2" s="4"/>
      <c r="I2" s="4"/>
      <c r="J2" s="4"/>
      <c r="K2" s="4"/>
      <c r="L2" s="4"/>
      <c r="M2" s="4"/>
      <c r="N2" s="4"/>
    </row>
    <row r="3" ht="28" customHeight="1" spans="1:14">
      <c r="A3" s="5" t="s">
        <v>111</v>
      </c>
      <c r="B3" s="5"/>
      <c r="C3" s="6" t="s">
        <v>197</v>
      </c>
      <c r="D3" s="6"/>
      <c r="E3" s="6"/>
      <c r="F3" s="6"/>
      <c r="G3" s="6"/>
      <c r="H3" s="6"/>
      <c r="I3" s="6"/>
      <c r="J3" s="6"/>
      <c r="K3" s="6"/>
      <c r="L3" s="6"/>
      <c r="M3" s="6"/>
      <c r="N3" s="6"/>
    </row>
    <row r="4" ht="28" customHeight="1" spans="1:14">
      <c r="A4" s="5" t="s">
        <v>112</v>
      </c>
      <c r="B4" s="5"/>
      <c r="C4" s="6" t="s">
        <v>124</v>
      </c>
      <c r="D4" s="6"/>
      <c r="E4" s="6"/>
      <c r="F4" s="6"/>
      <c r="G4" s="6"/>
      <c r="H4" s="6"/>
      <c r="I4" s="5" t="s">
        <v>132</v>
      </c>
      <c r="J4" s="5"/>
      <c r="K4" s="5" t="s">
        <v>15</v>
      </c>
      <c r="L4" s="5"/>
      <c r="M4" s="5"/>
      <c r="N4" s="5"/>
    </row>
    <row r="5" ht="28" customHeight="1" spans="1:14">
      <c r="A5" s="7" t="s">
        <v>113</v>
      </c>
      <c r="B5" s="8"/>
      <c r="C5" s="9" t="s">
        <v>133</v>
      </c>
      <c r="D5" s="10"/>
      <c r="E5" s="5" t="s">
        <v>18</v>
      </c>
      <c r="F5" s="5"/>
      <c r="G5" s="5" t="s">
        <v>19</v>
      </c>
      <c r="H5" s="5"/>
      <c r="I5" s="5" t="s">
        <v>20</v>
      </c>
      <c r="J5" s="5"/>
      <c r="K5" s="5" t="s">
        <v>53</v>
      </c>
      <c r="L5" s="5" t="s">
        <v>134</v>
      </c>
      <c r="M5" s="18" t="s">
        <v>22</v>
      </c>
      <c r="N5" s="18"/>
    </row>
    <row r="6" ht="28" customHeight="1" spans="1:14">
      <c r="A6" s="11"/>
      <c r="B6" s="12"/>
      <c r="C6" s="13"/>
      <c r="D6" s="14"/>
      <c r="E6" s="15">
        <v>1750000</v>
      </c>
      <c r="F6" s="5"/>
      <c r="G6" s="15">
        <f>G7+G8</f>
        <v>3181945.63</v>
      </c>
      <c r="H6" s="5"/>
      <c r="I6" s="15">
        <f>I7+I8</f>
        <v>3103872.77</v>
      </c>
      <c r="J6" s="5"/>
      <c r="K6" s="15">
        <v>10</v>
      </c>
      <c r="L6" s="15">
        <v>97.54</v>
      </c>
      <c r="M6" s="23">
        <v>9.75</v>
      </c>
      <c r="N6" s="24"/>
    </row>
    <row r="7" ht="28" customHeight="1" spans="1:14">
      <c r="A7" s="11"/>
      <c r="B7" s="12"/>
      <c r="C7" s="5" t="s">
        <v>135</v>
      </c>
      <c r="D7" s="5"/>
      <c r="E7" s="15">
        <v>1750000</v>
      </c>
      <c r="F7" s="5"/>
      <c r="G7" s="15">
        <v>2253865</v>
      </c>
      <c r="H7" s="5"/>
      <c r="I7" s="15">
        <v>2175792.14</v>
      </c>
      <c r="J7" s="5"/>
      <c r="K7" s="5" t="s">
        <v>136</v>
      </c>
      <c r="L7" s="15">
        <v>96.53</v>
      </c>
      <c r="M7" s="23" t="s">
        <v>136</v>
      </c>
      <c r="N7" s="24"/>
    </row>
    <row r="8" ht="28" customHeight="1" spans="1:14">
      <c r="A8" s="11"/>
      <c r="B8" s="12"/>
      <c r="C8" s="5" t="s">
        <v>121</v>
      </c>
      <c r="D8" s="5"/>
      <c r="E8" s="15">
        <v>0</v>
      </c>
      <c r="F8" s="5"/>
      <c r="G8" s="15">
        <v>928080.63</v>
      </c>
      <c r="H8" s="5"/>
      <c r="I8" s="15">
        <v>928080.63</v>
      </c>
      <c r="J8" s="5"/>
      <c r="K8" s="5" t="s">
        <v>136</v>
      </c>
      <c r="L8" s="15">
        <v>100</v>
      </c>
      <c r="M8" s="23" t="s">
        <v>136</v>
      </c>
      <c r="N8" s="24"/>
    </row>
    <row r="9" ht="28" customHeight="1" spans="1:14">
      <c r="A9" s="16"/>
      <c r="B9" s="17"/>
      <c r="C9" s="5" t="s">
        <v>122</v>
      </c>
      <c r="D9" s="5"/>
      <c r="E9" s="15">
        <v>0</v>
      </c>
      <c r="F9" s="5"/>
      <c r="G9" s="15">
        <v>0</v>
      </c>
      <c r="H9" s="5"/>
      <c r="I9" s="15">
        <v>0</v>
      </c>
      <c r="J9" s="5"/>
      <c r="K9" s="5" t="s">
        <v>136</v>
      </c>
      <c r="L9" s="15">
        <v>0</v>
      </c>
      <c r="M9" s="23" t="s">
        <v>136</v>
      </c>
      <c r="N9" s="24"/>
    </row>
    <row r="10" ht="28" customHeight="1" spans="1:14">
      <c r="A10" s="18" t="s">
        <v>23</v>
      </c>
      <c r="B10" s="18"/>
      <c r="C10" s="19" t="s">
        <v>137</v>
      </c>
      <c r="D10" s="19"/>
      <c r="E10" s="19"/>
      <c r="F10" s="19"/>
      <c r="G10" s="19"/>
      <c r="H10" s="19"/>
      <c r="I10" s="19"/>
      <c r="J10" s="19"/>
      <c r="K10" s="19"/>
      <c r="L10" s="19"/>
      <c r="M10" s="19"/>
      <c r="N10" s="19"/>
    </row>
    <row r="11" ht="28" customHeight="1" spans="1:14">
      <c r="A11" s="5" t="s">
        <v>138</v>
      </c>
      <c r="B11" s="5"/>
      <c r="C11" s="5" t="s">
        <v>45</v>
      </c>
      <c r="D11" s="5"/>
      <c r="E11" s="5"/>
      <c r="F11" s="5"/>
      <c r="G11" s="5"/>
      <c r="H11" s="5"/>
      <c r="I11" s="5" t="s">
        <v>47</v>
      </c>
      <c r="J11" s="5"/>
      <c r="K11" s="5"/>
      <c r="L11" s="5"/>
      <c r="M11" s="5"/>
      <c r="N11" s="5"/>
    </row>
    <row r="12" ht="121" customHeight="1" spans="1:14">
      <c r="A12" s="5"/>
      <c r="B12" s="5"/>
      <c r="C12" s="19" t="s">
        <v>198</v>
      </c>
      <c r="D12" s="19"/>
      <c r="E12" s="19"/>
      <c r="F12" s="19"/>
      <c r="G12" s="19"/>
      <c r="H12" s="19"/>
      <c r="I12" s="19" t="s">
        <v>199</v>
      </c>
      <c r="J12" s="19"/>
      <c r="K12" s="19"/>
      <c r="L12" s="19"/>
      <c r="M12" s="19"/>
      <c r="N12" s="19"/>
    </row>
    <row r="13" ht="28" customHeight="1" spans="1:14">
      <c r="A13" s="5"/>
      <c r="B13" s="5" t="s">
        <v>55</v>
      </c>
      <c r="C13" s="5"/>
      <c r="D13" s="5" t="s">
        <v>56</v>
      </c>
      <c r="E13" s="5"/>
      <c r="F13" s="5" t="s">
        <v>57</v>
      </c>
      <c r="G13" s="5"/>
      <c r="H13" s="5" t="s">
        <v>141</v>
      </c>
      <c r="I13" s="5" t="s">
        <v>51</v>
      </c>
      <c r="J13" s="5" t="s">
        <v>53</v>
      </c>
      <c r="K13" s="5" t="s">
        <v>52</v>
      </c>
      <c r="L13" s="5" t="s">
        <v>54</v>
      </c>
      <c r="M13" s="18" t="s">
        <v>22</v>
      </c>
      <c r="N13" s="18" t="s">
        <v>23</v>
      </c>
    </row>
    <row r="14" ht="28" customHeight="1" spans="1:15">
      <c r="A14" s="20" t="s">
        <v>142</v>
      </c>
      <c r="B14" s="18" t="s">
        <v>143</v>
      </c>
      <c r="C14" s="18"/>
      <c r="D14" s="18" t="s">
        <v>144</v>
      </c>
      <c r="E14" s="18"/>
      <c r="F14" s="18" t="s">
        <v>145</v>
      </c>
      <c r="G14" s="18"/>
      <c r="H14" s="21">
        <v>1</v>
      </c>
      <c r="I14" s="18" t="s">
        <v>43</v>
      </c>
      <c r="J14" s="18">
        <v>20</v>
      </c>
      <c r="K14" s="18" t="s">
        <v>61</v>
      </c>
      <c r="L14" s="21">
        <v>1</v>
      </c>
      <c r="M14" s="24">
        <v>20</v>
      </c>
      <c r="N14" s="18" t="s">
        <v>36</v>
      </c>
      <c r="O14" s="30"/>
    </row>
    <row r="15" ht="28" customHeight="1" spans="1:15">
      <c r="A15" s="20" t="s">
        <v>142</v>
      </c>
      <c r="B15" s="18" t="s">
        <v>147</v>
      </c>
      <c r="C15" s="18"/>
      <c r="D15" s="18" t="s">
        <v>148</v>
      </c>
      <c r="E15" s="18"/>
      <c r="F15" s="18" t="s">
        <v>200</v>
      </c>
      <c r="G15" s="18"/>
      <c r="H15" s="18" t="s">
        <v>97</v>
      </c>
      <c r="I15" s="18">
        <v>95</v>
      </c>
      <c r="J15" s="18">
        <v>3</v>
      </c>
      <c r="K15" s="18" t="s">
        <v>61</v>
      </c>
      <c r="L15" s="18" t="s">
        <v>201</v>
      </c>
      <c r="M15" s="24">
        <v>3</v>
      </c>
      <c r="N15" s="18" t="s">
        <v>36</v>
      </c>
      <c r="O15" s="30"/>
    </row>
    <row r="16" ht="28" customHeight="1" spans="1:15">
      <c r="A16" s="20" t="s">
        <v>142</v>
      </c>
      <c r="B16" s="18" t="s">
        <v>147</v>
      </c>
      <c r="C16" s="18"/>
      <c r="D16" s="18" t="s">
        <v>148</v>
      </c>
      <c r="E16" s="18"/>
      <c r="F16" s="18" t="s">
        <v>202</v>
      </c>
      <c r="G16" s="18"/>
      <c r="H16" s="18" t="s">
        <v>203</v>
      </c>
      <c r="I16" s="18" t="s">
        <v>204</v>
      </c>
      <c r="J16" s="18">
        <v>3</v>
      </c>
      <c r="K16" s="18" t="s">
        <v>205</v>
      </c>
      <c r="L16" s="21">
        <v>1</v>
      </c>
      <c r="M16" s="24">
        <v>3</v>
      </c>
      <c r="N16" s="18" t="s">
        <v>36</v>
      </c>
      <c r="O16" s="30"/>
    </row>
    <row r="17" ht="49" customHeight="1" spans="1:15">
      <c r="A17" s="20" t="s">
        <v>142</v>
      </c>
      <c r="B17" s="18" t="s">
        <v>147</v>
      </c>
      <c r="C17" s="18"/>
      <c r="D17" s="18" t="s">
        <v>148</v>
      </c>
      <c r="E17" s="18"/>
      <c r="F17" s="18" t="s">
        <v>206</v>
      </c>
      <c r="G17" s="18"/>
      <c r="H17" s="18" t="s">
        <v>207</v>
      </c>
      <c r="I17" s="18">
        <v>3600</v>
      </c>
      <c r="J17" s="18">
        <v>3</v>
      </c>
      <c r="K17" s="18" t="s">
        <v>208</v>
      </c>
      <c r="L17" s="18" t="s">
        <v>209</v>
      </c>
      <c r="M17" s="24">
        <v>1.26</v>
      </c>
      <c r="N17" s="19" t="s">
        <v>210</v>
      </c>
      <c r="O17" s="30"/>
    </row>
    <row r="18" ht="28" customHeight="1" spans="1:15">
      <c r="A18" s="20" t="s">
        <v>142</v>
      </c>
      <c r="B18" s="18" t="s">
        <v>147</v>
      </c>
      <c r="C18" s="18"/>
      <c r="D18" s="18" t="s">
        <v>148</v>
      </c>
      <c r="E18" s="18"/>
      <c r="F18" s="18" t="s">
        <v>211</v>
      </c>
      <c r="G18" s="18"/>
      <c r="H18" s="21">
        <v>1</v>
      </c>
      <c r="I18" s="18" t="s">
        <v>43</v>
      </c>
      <c r="J18" s="18">
        <v>3</v>
      </c>
      <c r="K18" s="18" t="s">
        <v>61</v>
      </c>
      <c r="L18" s="21">
        <v>1</v>
      </c>
      <c r="M18" s="24">
        <v>3</v>
      </c>
      <c r="N18" s="18" t="s">
        <v>36</v>
      </c>
      <c r="O18" s="30"/>
    </row>
    <row r="19" ht="28" customHeight="1" spans="1:15">
      <c r="A19" s="20" t="s">
        <v>142</v>
      </c>
      <c r="B19" s="18" t="s">
        <v>147</v>
      </c>
      <c r="C19" s="18"/>
      <c r="D19" s="18" t="s">
        <v>153</v>
      </c>
      <c r="E19" s="18"/>
      <c r="F19" s="18" t="s">
        <v>212</v>
      </c>
      <c r="G19" s="18"/>
      <c r="H19" s="21">
        <v>1</v>
      </c>
      <c r="I19" s="18" t="s">
        <v>43</v>
      </c>
      <c r="J19" s="18">
        <v>3</v>
      </c>
      <c r="K19" s="18" t="s">
        <v>61</v>
      </c>
      <c r="L19" s="21">
        <v>1</v>
      </c>
      <c r="M19" s="24">
        <v>3</v>
      </c>
      <c r="N19" s="18" t="s">
        <v>36</v>
      </c>
      <c r="O19" s="30"/>
    </row>
    <row r="20" ht="28" customHeight="1" spans="1:15">
      <c r="A20" s="20" t="s">
        <v>142</v>
      </c>
      <c r="B20" s="18" t="s">
        <v>147</v>
      </c>
      <c r="C20" s="18"/>
      <c r="D20" s="18" t="s">
        <v>153</v>
      </c>
      <c r="E20" s="18"/>
      <c r="F20" s="18" t="s">
        <v>213</v>
      </c>
      <c r="G20" s="18"/>
      <c r="H20" s="21">
        <v>1</v>
      </c>
      <c r="I20" s="18" t="s">
        <v>43</v>
      </c>
      <c r="J20" s="18">
        <v>3</v>
      </c>
      <c r="K20" s="18" t="s">
        <v>61</v>
      </c>
      <c r="L20" s="21">
        <v>1</v>
      </c>
      <c r="M20" s="24">
        <v>3</v>
      </c>
      <c r="N20" s="18" t="s">
        <v>36</v>
      </c>
      <c r="O20" s="30"/>
    </row>
    <row r="21" ht="28" customHeight="1" spans="1:15">
      <c r="A21" s="20" t="s">
        <v>142</v>
      </c>
      <c r="B21" s="18" t="s">
        <v>147</v>
      </c>
      <c r="C21" s="18"/>
      <c r="D21" s="18" t="s">
        <v>153</v>
      </c>
      <c r="E21" s="18"/>
      <c r="F21" s="18" t="s">
        <v>214</v>
      </c>
      <c r="G21" s="18"/>
      <c r="H21" s="21">
        <v>1</v>
      </c>
      <c r="I21" s="18" t="s">
        <v>43</v>
      </c>
      <c r="J21" s="18">
        <v>3</v>
      </c>
      <c r="K21" s="18" t="s">
        <v>61</v>
      </c>
      <c r="L21" s="21">
        <v>1</v>
      </c>
      <c r="M21" s="24">
        <v>3</v>
      </c>
      <c r="N21" s="18" t="s">
        <v>36</v>
      </c>
      <c r="O21" s="30"/>
    </row>
    <row r="22" ht="28" customHeight="1" spans="1:15">
      <c r="A22" s="20" t="s">
        <v>142</v>
      </c>
      <c r="B22" s="18" t="s">
        <v>147</v>
      </c>
      <c r="C22" s="18"/>
      <c r="D22" s="18" t="s">
        <v>153</v>
      </c>
      <c r="E22" s="18"/>
      <c r="F22" s="18" t="s">
        <v>187</v>
      </c>
      <c r="G22" s="18"/>
      <c r="H22" s="18" t="s">
        <v>97</v>
      </c>
      <c r="I22" s="18">
        <v>96</v>
      </c>
      <c r="J22" s="18">
        <v>3</v>
      </c>
      <c r="K22" s="18" t="s">
        <v>61</v>
      </c>
      <c r="L22" s="18" t="s">
        <v>215</v>
      </c>
      <c r="M22" s="24">
        <v>3</v>
      </c>
      <c r="N22" s="18" t="s">
        <v>36</v>
      </c>
      <c r="O22" s="30"/>
    </row>
    <row r="23" ht="28" customHeight="1" spans="1:15">
      <c r="A23" s="20" t="s">
        <v>142</v>
      </c>
      <c r="B23" s="18" t="s">
        <v>147</v>
      </c>
      <c r="C23" s="18"/>
      <c r="D23" s="18" t="s">
        <v>157</v>
      </c>
      <c r="E23" s="18"/>
      <c r="F23" s="18" t="s">
        <v>216</v>
      </c>
      <c r="G23" s="18"/>
      <c r="H23" s="21">
        <v>1</v>
      </c>
      <c r="I23" s="18" t="s">
        <v>43</v>
      </c>
      <c r="J23" s="18">
        <v>3</v>
      </c>
      <c r="K23" s="18" t="s">
        <v>61</v>
      </c>
      <c r="L23" s="21">
        <v>1</v>
      </c>
      <c r="M23" s="24">
        <v>3</v>
      </c>
      <c r="N23" s="18" t="s">
        <v>36</v>
      </c>
      <c r="O23" s="30"/>
    </row>
    <row r="24" ht="28" customHeight="1" spans="1:15">
      <c r="A24" s="20" t="s">
        <v>142</v>
      </c>
      <c r="B24" s="18" t="s">
        <v>147</v>
      </c>
      <c r="C24" s="18"/>
      <c r="D24" s="18" t="s">
        <v>157</v>
      </c>
      <c r="E24" s="18"/>
      <c r="F24" s="18" t="s">
        <v>189</v>
      </c>
      <c r="G24" s="18"/>
      <c r="H24" s="21">
        <v>1</v>
      </c>
      <c r="I24" s="18">
        <v>100</v>
      </c>
      <c r="J24" s="18">
        <v>3</v>
      </c>
      <c r="K24" s="18" t="s">
        <v>61</v>
      </c>
      <c r="L24" s="21">
        <v>1</v>
      </c>
      <c r="M24" s="24">
        <v>3</v>
      </c>
      <c r="N24" s="18" t="s">
        <v>36</v>
      </c>
      <c r="O24" s="30"/>
    </row>
    <row r="25" ht="28" customHeight="1" spans="1:15">
      <c r="A25" s="20" t="s">
        <v>142</v>
      </c>
      <c r="B25" s="18" t="s">
        <v>147</v>
      </c>
      <c r="C25" s="18"/>
      <c r="D25" s="18" t="s">
        <v>157</v>
      </c>
      <c r="E25" s="18"/>
      <c r="F25" s="18" t="s">
        <v>217</v>
      </c>
      <c r="G25" s="18"/>
      <c r="H25" s="18" t="s">
        <v>159</v>
      </c>
      <c r="I25" s="18" t="s">
        <v>70</v>
      </c>
      <c r="J25" s="18">
        <v>3</v>
      </c>
      <c r="K25" s="18" t="s">
        <v>36</v>
      </c>
      <c r="L25" s="18" t="s">
        <v>218</v>
      </c>
      <c r="M25" s="24">
        <v>2.7</v>
      </c>
      <c r="N25" s="18" t="s">
        <v>36</v>
      </c>
      <c r="O25" s="30"/>
    </row>
    <row r="26" ht="28" customHeight="1" spans="1:15">
      <c r="A26" s="20" t="s">
        <v>142</v>
      </c>
      <c r="B26" s="18" t="s">
        <v>147</v>
      </c>
      <c r="C26" s="18"/>
      <c r="D26" s="18" t="s">
        <v>157</v>
      </c>
      <c r="E26" s="18"/>
      <c r="F26" s="18" t="s">
        <v>219</v>
      </c>
      <c r="G26" s="18"/>
      <c r="H26" s="18" t="s">
        <v>159</v>
      </c>
      <c r="I26" s="18" t="s">
        <v>70</v>
      </c>
      <c r="J26" s="18">
        <v>7</v>
      </c>
      <c r="K26" s="18" t="s">
        <v>36</v>
      </c>
      <c r="L26" s="18" t="s">
        <v>218</v>
      </c>
      <c r="M26" s="24">
        <v>6.3</v>
      </c>
      <c r="N26" s="18" t="s">
        <v>36</v>
      </c>
      <c r="O26" s="30"/>
    </row>
    <row r="27" ht="28" customHeight="1" spans="1:15">
      <c r="A27" s="20" t="s">
        <v>142</v>
      </c>
      <c r="B27" s="18" t="s">
        <v>162</v>
      </c>
      <c r="C27" s="18"/>
      <c r="D27" s="18" t="s">
        <v>220</v>
      </c>
      <c r="E27" s="18"/>
      <c r="F27" s="18" t="s">
        <v>221</v>
      </c>
      <c r="G27" s="18"/>
      <c r="H27" s="18" t="s">
        <v>222</v>
      </c>
      <c r="I27" s="18" t="s">
        <v>70</v>
      </c>
      <c r="J27" s="18">
        <v>5</v>
      </c>
      <c r="K27" s="18" t="s">
        <v>36</v>
      </c>
      <c r="L27" s="18" t="s">
        <v>218</v>
      </c>
      <c r="M27" s="24">
        <v>4.5</v>
      </c>
      <c r="N27" s="18" t="s">
        <v>36</v>
      </c>
      <c r="O27" s="30"/>
    </row>
    <row r="28" ht="28" customHeight="1" spans="1:15">
      <c r="A28" s="20" t="s">
        <v>142</v>
      </c>
      <c r="B28" s="18" t="s">
        <v>162</v>
      </c>
      <c r="C28" s="18"/>
      <c r="D28" s="18" t="s">
        <v>163</v>
      </c>
      <c r="E28" s="18"/>
      <c r="F28" s="18" t="s">
        <v>223</v>
      </c>
      <c r="G28" s="18"/>
      <c r="H28" s="18" t="s">
        <v>224</v>
      </c>
      <c r="I28" s="18" t="s">
        <v>70</v>
      </c>
      <c r="J28" s="18">
        <v>5</v>
      </c>
      <c r="K28" s="18" t="s">
        <v>36</v>
      </c>
      <c r="L28" s="18" t="s">
        <v>218</v>
      </c>
      <c r="M28" s="24">
        <v>4.5</v>
      </c>
      <c r="N28" s="18" t="s">
        <v>36</v>
      </c>
      <c r="O28" s="30"/>
    </row>
    <row r="29" ht="28" customHeight="1" spans="1:15">
      <c r="A29" s="20" t="s">
        <v>142</v>
      </c>
      <c r="B29" s="18" t="s">
        <v>162</v>
      </c>
      <c r="C29" s="18"/>
      <c r="D29" s="18" t="s">
        <v>163</v>
      </c>
      <c r="E29" s="18"/>
      <c r="F29" s="18" t="s">
        <v>225</v>
      </c>
      <c r="G29" s="18"/>
      <c r="H29" s="18" t="s">
        <v>167</v>
      </c>
      <c r="I29" s="18" t="s">
        <v>70</v>
      </c>
      <c r="J29" s="18">
        <v>5</v>
      </c>
      <c r="K29" s="18" t="s">
        <v>36</v>
      </c>
      <c r="L29" s="18" t="s">
        <v>218</v>
      </c>
      <c r="M29" s="24">
        <v>4.5</v>
      </c>
      <c r="N29" s="18" t="s">
        <v>36</v>
      </c>
      <c r="O29" s="30"/>
    </row>
    <row r="30" ht="28" customHeight="1" spans="1:15">
      <c r="A30" s="20" t="s">
        <v>142</v>
      </c>
      <c r="B30" s="18" t="s">
        <v>162</v>
      </c>
      <c r="C30" s="18"/>
      <c r="D30" s="18" t="s">
        <v>226</v>
      </c>
      <c r="E30" s="18"/>
      <c r="F30" s="18" t="s">
        <v>227</v>
      </c>
      <c r="G30" s="18"/>
      <c r="H30" s="18" t="s">
        <v>228</v>
      </c>
      <c r="I30" s="18" t="s">
        <v>70</v>
      </c>
      <c r="J30" s="18">
        <v>5</v>
      </c>
      <c r="K30" s="18" t="s">
        <v>36</v>
      </c>
      <c r="L30" s="18" t="s">
        <v>218</v>
      </c>
      <c r="M30" s="24">
        <v>4.5</v>
      </c>
      <c r="N30" s="18" t="s">
        <v>36</v>
      </c>
      <c r="O30" s="30"/>
    </row>
    <row r="31" ht="28" customHeight="1" spans="1:15">
      <c r="A31" s="20" t="s">
        <v>142</v>
      </c>
      <c r="B31" s="18" t="s">
        <v>168</v>
      </c>
      <c r="C31" s="18"/>
      <c r="D31" s="18" t="s">
        <v>169</v>
      </c>
      <c r="E31" s="18"/>
      <c r="F31" s="18" t="s">
        <v>229</v>
      </c>
      <c r="G31" s="18"/>
      <c r="H31" s="18" t="s">
        <v>97</v>
      </c>
      <c r="I31" s="18" t="s">
        <v>230</v>
      </c>
      <c r="J31" s="18">
        <v>5</v>
      </c>
      <c r="K31" s="18" t="s">
        <v>61</v>
      </c>
      <c r="L31" s="18" t="s">
        <v>201</v>
      </c>
      <c r="M31" s="24">
        <v>5</v>
      </c>
      <c r="N31" s="18" t="s">
        <v>36</v>
      </c>
      <c r="O31" s="30"/>
    </row>
    <row r="32" ht="28" customHeight="1" spans="1:15">
      <c r="A32" s="20" t="s">
        <v>142</v>
      </c>
      <c r="B32" s="18" t="s">
        <v>168</v>
      </c>
      <c r="C32" s="18"/>
      <c r="D32" s="18" t="s">
        <v>169</v>
      </c>
      <c r="E32" s="18"/>
      <c r="F32" s="18" t="s">
        <v>231</v>
      </c>
      <c r="G32" s="18"/>
      <c r="H32" s="18" t="s">
        <v>97</v>
      </c>
      <c r="I32" s="18" t="s">
        <v>230</v>
      </c>
      <c r="J32" s="18">
        <v>5</v>
      </c>
      <c r="K32" s="18" t="s">
        <v>61</v>
      </c>
      <c r="L32" s="18" t="s">
        <v>201</v>
      </c>
      <c r="M32" s="24">
        <v>5</v>
      </c>
      <c r="N32" s="18" t="s">
        <v>36</v>
      </c>
      <c r="O32" s="30"/>
    </row>
    <row r="33" ht="18" hidden="1" customHeight="1" spans="1:14">
      <c r="A33" s="20"/>
      <c r="B33" s="20"/>
      <c r="C33" s="20"/>
      <c r="D33" s="20"/>
      <c r="E33" s="20"/>
      <c r="F33" s="20"/>
      <c r="G33" s="20"/>
      <c r="H33" s="20"/>
      <c r="I33" s="20"/>
      <c r="J33" s="20"/>
      <c r="K33" s="20"/>
      <c r="L33" s="20"/>
      <c r="M33" s="20"/>
      <c r="N33" s="20"/>
    </row>
    <row r="34" ht="28" customHeight="1" spans="1:14">
      <c r="A34" s="22" t="s">
        <v>107</v>
      </c>
      <c r="B34" s="22"/>
      <c r="C34" s="22"/>
      <c r="D34" s="22"/>
      <c r="E34" s="22"/>
      <c r="F34" s="22"/>
      <c r="G34" s="22"/>
      <c r="H34" s="22"/>
      <c r="I34" s="22"/>
      <c r="J34" s="22">
        <v>100</v>
      </c>
      <c r="K34" s="27"/>
      <c r="L34" s="27"/>
      <c r="M34" s="31">
        <f>SUM(M14:M33)+M6</f>
        <v>95.01</v>
      </c>
      <c r="N34" s="5"/>
    </row>
  </sheetData>
  <mergeCells count="77">
    <mergeCell ref="A1:N1"/>
    <mergeCell ref="A2:N2"/>
    <mergeCell ref="A3:B3"/>
    <mergeCell ref="C3:N3"/>
    <mergeCell ref="A4:B4"/>
    <mergeCell ref="C4:H4"/>
    <mergeCell ref="I4:J4"/>
    <mergeCell ref="K4:N4"/>
    <mergeCell ref="E5:F5"/>
    <mergeCell ref="G5:H5"/>
    <mergeCell ref="I5:J5"/>
    <mergeCell ref="M5:N5"/>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B10"/>
    <mergeCell ref="C10:N10"/>
    <mergeCell ref="C11:H11"/>
    <mergeCell ref="I11:N11"/>
    <mergeCell ref="C12:H12"/>
    <mergeCell ref="I12:N12"/>
    <mergeCell ref="B13:C13"/>
    <mergeCell ref="D13:E13"/>
    <mergeCell ref="F13:G13"/>
    <mergeCell ref="B14:C14"/>
    <mergeCell ref="D14:E14"/>
    <mergeCell ref="F14:G14"/>
    <mergeCell ref="F15:G15"/>
    <mergeCell ref="F16:G16"/>
    <mergeCell ref="F17:G17"/>
    <mergeCell ref="F18:G18"/>
    <mergeCell ref="F19:G19"/>
    <mergeCell ref="F20:G20"/>
    <mergeCell ref="F21:G21"/>
    <mergeCell ref="F22:G22"/>
    <mergeCell ref="F23:G23"/>
    <mergeCell ref="F24:G24"/>
    <mergeCell ref="F25:G25"/>
    <mergeCell ref="F26:G26"/>
    <mergeCell ref="D27:E27"/>
    <mergeCell ref="F27:G27"/>
    <mergeCell ref="F28:G28"/>
    <mergeCell ref="F29:G29"/>
    <mergeCell ref="D30:E30"/>
    <mergeCell ref="F30:G30"/>
    <mergeCell ref="F31:G31"/>
    <mergeCell ref="F32:G32"/>
    <mergeCell ref="A33:N33"/>
    <mergeCell ref="A34:I34"/>
    <mergeCell ref="A14:A32"/>
    <mergeCell ref="A11:B12"/>
    <mergeCell ref="B15:C26"/>
    <mergeCell ref="D15:E18"/>
    <mergeCell ref="D19:E22"/>
    <mergeCell ref="D23:E26"/>
    <mergeCell ref="B27:C30"/>
    <mergeCell ref="D28:E29"/>
    <mergeCell ref="B31:C32"/>
    <mergeCell ref="D31:E32"/>
    <mergeCell ref="A5:B9"/>
    <mergeCell ref="C5:D6"/>
  </mergeCells>
  <pageMargins left="0.75" right="0.75" top="1" bottom="1" header="0.5" footer="0.5"/>
  <headerFooter/>
  <ignoredErrors>
    <ignoredError sqref="K25:L32 I14 I16 I18:I21 I23 I25:I32 K23:K24 K22:L22 K18:K21 L17 K16 K15:L15 K14"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Q9" sqref="Q9"/>
    </sheetView>
  </sheetViews>
  <sheetFormatPr defaultColWidth="8.89166666666667" defaultRowHeight="12.75"/>
  <cols>
    <col min="1" max="1" width="8.89166666666667" style="1"/>
    <col min="2" max="5" width="7.50833333333333"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4.3416666666667" style="1" customWidth="1"/>
    <col min="13" max="13" width="10.75" style="2" customWidth="1"/>
    <col min="14" max="14" width="16.8916666666667" style="1" customWidth="1"/>
    <col min="15" max="16384" width="8.89166666666667" style="1"/>
  </cols>
  <sheetData>
    <row r="1" ht="39" customHeight="1" spans="1:14">
      <c r="A1" s="3" t="s">
        <v>130</v>
      </c>
      <c r="B1" s="3"/>
      <c r="C1" s="3"/>
      <c r="D1" s="3"/>
      <c r="E1" s="3"/>
      <c r="F1" s="3"/>
      <c r="G1" s="3"/>
      <c r="H1" s="3"/>
      <c r="I1" s="3"/>
      <c r="J1" s="3"/>
      <c r="K1" s="3"/>
      <c r="L1" s="3"/>
      <c r="M1" s="3"/>
      <c r="N1" s="3"/>
    </row>
    <row r="2" ht="15" customHeight="1" spans="1:14">
      <c r="A2" s="4" t="s">
        <v>13</v>
      </c>
      <c r="B2" s="4"/>
      <c r="C2" s="4"/>
      <c r="D2" s="4"/>
      <c r="E2" s="4"/>
      <c r="F2" s="4"/>
      <c r="G2" s="4"/>
      <c r="H2" s="4"/>
      <c r="I2" s="4"/>
      <c r="J2" s="4"/>
      <c r="K2" s="4"/>
      <c r="L2" s="4"/>
      <c r="M2" s="4"/>
      <c r="N2" s="4"/>
    </row>
    <row r="3" ht="28" customHeight="1" spans="1:14">
      <c r="A3" s="5" t="s">
        <v>111</v>
      </c>
      <c r="B3" s="5"/>
      <c r="C3" s="6" t="s">
        <v>127</v>
      </c>
      <c r="D3" s="6"/>
      <c r="E3" s="6"/>
      <c r="F3" s="6"/>
      <c r="G3" s="6"/>
      <c r="H3" s="6"/>
      <c r="I3" s="6"/>
      <c r="J3" s="6"/>
      <c r="K3" s="6"/>
      <c r="L3" s="6"/>
      <c r="M3" s="6"/>
      <c r="N3" s="6"/>
    </row>
    <row r="4" ht="28" customHeight="1" spans="1:14">
      <c r="A4" s="5" t="s">
        <v>112</v>
      </c>
      <c r="B4" s="5"/>
      <c r="C4" s="6" t="s">
        <v>124</v>
      </c>
      <c r="D4" s="6"/>
      <c r="E4" s="6"/>
      <c r="F4" s="6"/>
      <c r="G4" s="6"/>
      <c r="H4" s="6"/>
      <c r="I4" s="5" t="s">
        <v>132</v>
      </c>
      <c r="J4" s="5"/>
      <c r="K4" s="5" t="s">
        <v>15</v>
      </c>
      <c r="L4" s="5"/>
      <c r="M4" s="5"/>
      <c r="N4" s="5"/>
    </row>
    <row r="5" ht="28" customHeight="1" spans="1:14">
      <c r="A5" s="7" t="s">
        <v>113</v>
      </c>
      <c r="B5" s="8"/>
      <c r="C5" s="9" t="s">
        <v>133</v>
      </c>
      <c r="D5" s="10"/>
      <c r="E5" s="5" t="s">
        <v>18</v>
      </c>
      <c r="F5" s="5"/>
      <c r="G5" s="5" t="s">
        <v>19</v>
      </c>
      <c r="H5" s="5"/>
      <c r="I5" s="5" t="s">
        <v>20</v>
      </c>
      <c r="J5" s="5"/>
      <c r="K5" s="5" t="s">
        <v>53</v>
      </c>
      <c r="L5" s="5" t="s">
        <v>134</v>
      </c>
      <c r="M5" s="18" t="s">
        <v>22</v>
      </c>
      <c r="N5" s="18"/>
    </row>
    <row r="6" ht="28" customHeight="1" spans="1:14">
      <c r="A6" s="11"/>
      <c r="B6" s="12"/>
      <c r="C6" s="13"/>
      <c r="D6" s="14"/>
      <c r="E6" s="15">
        <v>0</v>
      </c>
      <c r="F6" s="5"/>
      <c r="G6" s="15">
        <v>810000</v>
      </c>
      <c r="H6" s="5"/>
      <c r="I6" s="15">
        <v>810000</v>
      </c>
      <c r="J6" s="5"/>
      <c r="K6" s="15">
        <v>10</v>
      </c>
      <c r="L6" s="15">
        <v>100</v>
      </c>
      <c r="M6" s="23">
        <v>10</v>
      </c>
      <c r="N6" s="24"/>
    </row>
    <row r="7" ht="28" customHeight="1" spans="1:14">
      <c r="A7" s="11"/>
      <c r="B7" s="12"/>
      <c r="C7" s="5" t="s">
        <v>135</v>
      </c>
      <c r="D7" s="5"/>
      <c r="E7" s="5">
        <v>0</v>
      </c>
      <c r="F7" s="5"/>
      <c r="G7" s="15">
        <v>810000</v>
      </c>
      <c r="H7" s="5"/>
      <c r="I7" s="15">
        <v>810000</v>
      </c>
      <c r="J7" s="5"/>
      <c r="K7" s="5" t="s">
        <v>136</v>
      </c>
      <c r="L7" s="15">
        <v>100</v>
      </c>
      <c r="M7" s="23" t="s">
        <v>136</v>
      </c>
      <c r="N7" s="24"/>
    </row>
    <row r="8" ht="28" customHeight="1" spans="1:14">
      <c r="A8" s="11"/>
      <c r="B8" s="12"/>
      <c r="C8" s="5" t="s">
        <v>121</v>
      </c>
      <c r="D8" s="5"/>
      <c r="E8" s="5">
        <v>0</v>
      </c>
      <c r="F8" s="5"/>
      <c r="G8" s="15">
        <v>0</v>
      </c>
      <c r="H8" s="5"/>
      <c r="I8" s="15">
        <v>0</v>
      </c>
      <c r="J8" s="5"/>
      <c r="K8" s="5" t="s">
        <v>136</v>
      </c>
      <c r="L8" s="15">
        <v>0</v>
      </c>
      <c r="M8" s="23" t="s">
        <v>136</v>
      </c>
      <c r="N8" s="24"/>
    </row>
    <row r="9" ht="28" customHeight="1" spans="1:14">
      <c r="A9" s="16"/>
      <c r="B9" s="17"/>
      <c r="C9" s="5" t="s">
        <v>122</v>
      </c>
      <c r="D9" s="5"/>
      <c r="E9" s="5">
        <v>0</v>
      </c>
      <c r="F9" s="5"/>
      <c r="G9" s="15">
        <v>0</v>
      </c>
      <c r="H9" s="5"/>
      <c r="I9" s="15">
        <v>0</v>
      </c>
      <c r="J9" s="5"/>
      <c r="K9" s="5" t="s">
        <v>136</v>
      </c>
      <c r="L9" s="15">
        <v>0</v>
      </c>
      <c r="M9" s="23" t="s">
        <v>136</v>
      </c>
      <c r="N9" s="24"/>
    </row>
    <row r="10" ht="28" customHeight="1" spans="1:14">
      <c r="A10" s="18" t="s">
        <v>23</v>
      </c>
      <c r="B10" s="18"/>
      <c r="C10" s="19" t="s">
        <v>137</v>
      </c>
      <c r="D10" s="19"/>
      <c r="E10" s="19"/>
      <c r="F10" s="19"/>
      <c r="G10" s="19"/>
      <c r="H10" s="19"/>
      <c r="I10" s="19"/>
      <c r="J10" s="19"/>
      <c r="K10" s="19"/>
      <c r="L10" s="19"/>
      <c r="M10" s="19"/>
      <c r="N10" s="19"/>
    </row>
    <row r="11" ht="28" customHeight="1" spans="1:14">
      <c r="A11" s="5" t="s">
        <v>138</v>
      </c>
      <c r="B11" s="5"/>
      <c r="C11" s="5" t="s">
        <v>45</v>
      </c>
      <c r="D11" s="5"/>
      <c r="E11" s="5"/>
      <c r="F11" s="5"/>
      <c r="G11" s="5"/>
      <c r="H11" s="5"/>
      <c r="I11" s="5" t="s">
        <v>47</v>
      </c>
      <c r="J11" s="5"/>
      <c r="K11" s="5"/>
      <c r="L11" s="5"/>
      <c r="M11" s="5"/>
      <c r="N11" s="5"/>
    </row>
    <row r="12" ht="106" customHeight="1" spans="1:14">
      <c r="A12" s="5"/>
      <c r="B12" s="5"/>
      <c r="C12" s="19" t="s">
        <v>232</v>
      </c>
      <c r="D12" s="19"/>
      <c r="E12" s="19"/>
      <c r="F12" s="19"/>
      <c r="G12" s="19"/>
      <c r="H12" s="19"/>
      <c r="I12" s="19" t="s">
        <v>233</v>
      </c>
      <c r="J12" s="19"/>
      <c r="K12" s="19"/>
      <c r="L12" s="19"/>
      <c r="M12" s="19"/>
      <c r="N12" s="19"/>
    </row>
    <row r="13" ht="28" customHeight="1" spans="1:14">
      <c r="A13" s="5"/>
      <c r="B13" s="5" t="s">
        <v>55</v>
      </c>
      <c r="C13" s="5"/>
      <c r="D13" s="5" t="s">
        <v>56</v>
      </c>
      <c r="E13" s="5"/>
      <c r="F13" s="5" t="s">
        <v>57</v>
      </c>
      <c r="G13" s="5"/>
      <c r="H13" s="5" t="s">
        <v>141</v>
      </c>
      <c r="I13" s="5" t="s">
        <v>51</v>
      </c>
      <c r="J13" s="5" t="s">
        <v>53</v>
      </c>
      <c r="K13" s="5" t="s">
        <v>52</v>
      </c>
      <c r="L13" s="5" t="s">
        <v>54</v>
      </c>
      <c r="M13" s="18" t="s">
        <v>22</v>
      </c>
      <c r="N13" s="18" t="s">
        <v>23</v>
      </c>
    </row>
    <row r="14" ht="28" customHeight="1" spans="1:14">
      <c r="A14" s="20" t="s">
        <v>142</v>
      </c>
      <c r="B14" s="18" t="s">
        <v>143</v>
      </c>
      <c r="C14" s="18"/>
      <c r="D14" s="18" t="s">
        <v>144</v>
      </c>
      <c r="E14" s="18"/>
      <c r="F14" s="18" t="s">
        <v>145</v>
      </c>
      <c r="G14" s="18"/>
      <c r="H14" s="21">
        <v>1</v>
      </c>
      <c r="I14" s="23">
        <v>100</v>
      </c>
      <c r="J14" s="23">
        <v>20</v>
      </c>
      <c r="K14" s="18" t="s">
        <v>61</v>
      </c>
      <c r="L14" s="25">
        <v>1</v>
      </c>
      <c r="M14" s="23">
        <v>20</v>
      </c>
      <c r="N14" s="18" t="s">
        <v>36</v>
      </c>
    </row>
    <row r="15" ht="28" customHeight="1" spans="1:14">
      <c r="A15" s="20" t="s">
        <v>142</v>
      </c>
      <c r="B15" s="18" t="s">
        <v>147</v>
      </c>
      <c r="C15" s="18"/>
      <c r="D15" s="18" t="s">
        <v>148</v>
      </c>
      <c r="E15" s="18"/>
      <c r="F15" s="18" t="s">
        <v>234</v>
      </c>
      <c r="G15" s="18"/>
      <c r="H15" s="18" t="s">
        <v>235</v>
      </c>
      <c r="I15" s="23">
        <v>5500</v>
      </c>
      <c r="J15" s="23">
        <v>11.42</v>
      </c>
      <c r="K15" s="18" t="s">
        <v>208</v>
      </c>
      <c r="L15" s="25">
        <v>1</v>
      </c>
      <c r="M15" s="23">
        <v>11.42</v>
      </c>
      <c r="N15" s="18" t="s">
        <v>36</v>
      </c>
    </row>
    <row r="16" ht="28" customHeight="1" spans="1:14">
      <c r="A16" s="20" t="s">
        <v>142</v>
      </c>
      <c r="B16" s="18" t="s">
        <v>147</v>
      </c>
      <c r="C16" s="18"/>
      <c r="D16" s="18" t="s">
        <v>153</v>
      </c>
      <c r="E16" s="18"/>
      <c r="F16" s="18" t="s">
        <v>236</v>
      </c>
      <c r="G16" s="18"/>
      <c r="H16" s="18" t="s">
        <v>237</v>
      </c>
      <c r="I16" s="23">
        <v>100</v>
      </c>
      <c r="J16" s="23">
        <v>8.71</v>
      </c>
      <c r="K16" s="18" t="s">
        <v>61</v>
      </c>
      <c r="L16" s="26">
        <v>1.0101</v>
      </c>
      <c r="M16" s="23">
        <v>8.71</v>
      </c>
      <c r="N16" s="18" t="s">
        <v>36</v>
      </c>
    </row>
    <row r="17" ht="28" customHeight="1" spans="1:14">
      <c r="A17" s="20" t="s">
        <v>142</v>
      </c>
      <c r="B17" s="18" t="s">
        <v>147</v>
      </c>
      <c r="C17" s="18"/>
      <c r="D17" s="18" t="s">
        <v>153</v>
      </c>
      <c r="E17" s="18"/>
      <c r="F17" s="18" t="s">
        <v>212</v>
      </c>
      <c r="G17" s="18"/>
      <c r="H17" s="21">
        <v>1</v>
      </c>
      <c r="I17" s="23">
        <v>100</v>
      </c>
      <c r="J17" s="23">
        <v>8.42</v>
      </c>
      <c r="K17" s="18" t="s">
        <v>61</v>
      </c>
      <c r="L17" s="25">
        <v>1</v>
      </c>
      <c r="M17" s="23">
        <v>8.42</v>
      </c>
      <c r="N17" s="18" t="s">
        <v>36</v>
      </c>
    </row>
    <row r="18" ht="28" customHeight="1" spans="1:14">
      <c r="A18" s="20" t="s">
        <v>142</v>
      </c>
      <c r="B18" s="18" t="s">
        <v>147</v>
      </c>
      <c r="C18" s="18"/>
      <c r="D18" s="18" t="s">
        <v>157</v>
      </c>
      <c r="E18" s="18"/>
      <c r="F18" s="18" t="s">
        <v>238</v>
      </c>
      <c r="G18" s="18"/>
      <c r="H18" s="18" t="s">
        <v>239</v>
      </c>
      <c r="I18" s="23">
        <v>2024</v>
      </c>
      <c r="J18" s="23">
        <v>5.71</v>
      </c>
      <c r="K18" s="18" t="s">
        <v>240</v>
      </c>
      <c r="L18" s="25">
        <v>1</v>
      </c>
      <c r="M18" s="23">
        <v>5.71</v>
      </c>
      <c r="N18" s="18" t="s">
        <v>36</v>
      </c>
    </row>
    <row r="19" ht="28" customHeight="1" spans="1:14">
      <c r="A19" s="20" t="s">
        <v>142</v>
      </c>
      <c r="B19" s="18" t="s">
        <v>147</v>
      </c>
      <c r="C19" s="18"/>
      <c r="D19" s="18" t="s">
        <v>157</v>
      </c>
      <c r="E19" s="18"/>
      <c r="F19" s="18" t="s">
        <v>241</v>
      </c>
      <c r="G19" s="18"/>
      <c r="H19" s="18" t="s">
        <v>239</v>
      </c>
      <c r="I19" s="23">
        <v>2024</v>
      </c>
      <c r="J19" s="23">
        <v>5.74</v>
      </c>
      <c r="K19" s="18" t="s">
        <v>240</v>
      </c>
      <c r="L19" s="25">
        <v>1</v>
      </c>
      <c r="M19" s="23">
        <v>5.74</v>
      </c>
      <c r="N19" s="18" t="s">
        <v>36</v>
      </c>
    </row>
    <row r="20" ht="28" customHeight="1" spans="1:14">
      <c r="A20" s="20" t="s">
        <v>142</v>
      </c>
      <c r="B20" s="18" t="s">
        <v>162</v>
      </c>
      <c r="C20" s="18"/>
      <c r="D20" s="18" t="s">
        <v>220</v>
      </c>
      <c r="E20" s="18"/>
      <c r="F20" s="18" t="s">
        <v>242</v>
      </c>
      <c r="G20" s="18"/>
      <c r="H20" s="18" t="s">
        <v>65</v>
      </c>
      <c r="I20" s="23">
        <v>100</v>
      </c>
      <c r="J20" s="23">
        <v>10</v>
      </c>
      <c r="K20" s="18" t="s">
        <v>61</v>
      </c>
      <c r="L20" s="25">
        <v>1</v>
      </c>
      <c r="M20" s="23">
        <v>10</v>
      </c>
      <c r="N20" s="18" t="s">
        <v>36</v>
      </c>
    </row>
    <row r="21" ht="28" customHeight="1" spans="1:14">
      <c r="A21" s="20" t="s">
        <v>142</v>
      </c>
      <c r="B21" s="18" t="s">
        <v>162</v>
      </c>
      <c r="C21" s="18"/>
      <c r="D21" s="18" t="s">
        <v>163</v>
      </c>
      <c r="E21" s="18"/>
      <c r="F21" s="18" t="s">
        <v>243</v>
      </c>
      <c r="G21" s="18"/>
      <c r="H21" s="18" t="s">
        <v>104</v>
      </c>
      <c r="I21" s="23">
        <v>100</v>
      </c>
      <c r="J21" s="23">
        <v>5</v>
      </c>
      <c r="K21" s="18" t="s">
        <v>61</v>
      </c>
      <c r="L21" s="26">
        <v>1.0526</v>
      </c>
      <c r="M21" s="23">
        <v>5</v>
      </c>
      <c r="N21" s="18" t="s">
        <v>36</v>
      </c>
    </row>
    <row r="22" ht="28" customHeight="1" spans="1:14">
      <c r="A22" s="20" t="s">
        <v>142</v>
      </c>
      <c r="B22" s="18" t="s">
        <v>162</v>
      </c>
      <c r="C22" s="18"/>
      <c r="D22" s="18" t="s">
        <v>226</v>
      </c>
      <c r="E22" s="18"/>
      <c r="F22" s="18" t="s">
        <v>244</v>
      </c>
      <c r="G22" s="18"/>
      <c r="H22" s="18" t="s">
        <v>104</v>
      </c>
      <c r="I22" s="23">
        <v>95</v>
      </c>
      <c r="J22" s="23">
        <v>5</v>
      </c>
      <c r="K22" s="18" t="s">
        <v>61</v>
      </c>
      <c r="L22" s="25">
        <v>1</v>
      </c>
      <c r="M22" s="23">
        <v>5</v>
      </c>
      <c r="N22" s="18" t="s">
        <v>36</v>
      </c>
    </row>
    <row r="23" ht="28" customHeight="1" spans="1:14">
      <c r="A23" s="20" t="s">
        <v>142</v>
      </c>
      <c r="B23" s="18" t="s">
        <v>168</v>
      </c>
      <c r="C23" s="18"/>
      <c r="D23" s="18" t="s">
        <v>169</v>
      </c>
      <c r="E23" s="18"/>
      <c r="F23" s="18" t="s">
        <v>245</v>
      </c>
      <c r="G23" s="18"/>
      <c r="H23" s="18" t="s">
        <v>97</v>
      </c>
      <c r="I23" s="23">
        <v>95</v>
      </c>
      <c r="J23" s="23">
        <v>10</v>
      </c>
      <c r="K23" s="18" t="s">
        <v>61</v>
      </c>
      <c r="L23" s="26">
        <v>1.0556</v>
      </c>
      <c r="M23" s="23">
        <v>10</v>
      </c>
      <c r="N23" s="18" t="s">
        <v>36</v>
      </c>
    </row>
    <row r="24" ht="18" hidden="1" customHeight="1" spans="1:14">
      <c r="A24" s="20"/>
      <c r="B24" s="20"/>
      <c r="C24" s="20"/>
      <c r="D24" s="20"/>
      <c r="E24" s="20"/>
      <c r="F24" s="20"/>
      <c r="G24" s="20"/>
      <c r="H24" s="20"/>
      <c r="I24" s="20"/>
      <c r="J24" s="20"/>
      <c r="K24" s="20"/>
      <c r="L24" s="20"/>
      <c r="M24" s="20"/>
      <c r="N24" s="20"/>
    </row>
    <row r="25" ht="28" customHeight="1" spans="1:14">
      <c r="A25" s="22" t="s">
        <v>107</v>
      </c>
      <c r="B25" s="22"/>
      <c r="C25" s="22"/>
      <c r="D25" s="22"/>
      <c r="E25" s="22"/>
      <c r="F25" s="22"/>
      <c r="G25" s="22"/>
      <c r="H25" s="22"/>
      <c r="I25" s="22"/>
      <c r="J25" s="22">
        <v>100</v>
      </c>
      <c r="K25" s="27"/>
      <c r="L25" s="27"/>
      <c r="M25" s="28" t="s">
        <v>43</v>
      </c>
      <c r="N25" s="5"/>
    </row>
  </sheetData>
  <mergeCells count="68">
    <mergeCell ref="A1:N1"/>
    <mergeCell ref="A2:N2"/>
    <mergeCell ref="A3:B3"/>
    <mergeCell ref="C3:N3"/>
    <mergeCell ref="A4:B4"/>
    <mergeCell ref="C4:H4"/>
    <mergeCell ref="I4:J4"/>
    <mergeCell ref="K4:N4"/>
    <mergeCell ref="E5:F5"/>
    <mergeCell ref="G5:H5"/>
    <mergeCell ref="I5:J5"/>
    <mergeCell ref="M5:N5"/>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B10"/>
    <mergeCell ref="C10:N10"/>
    <mergeCell ref="C11:H11"/>
    <mergeCell ref="I11:N11"/>
    <mergeCell ref="C12:H12"/>
    <mergeCell ref="I12:N12"/>
    <mergeCell ref="B13:C13"/>
    <mergeCell ref="D13:E13"/>
    <mergeCell ref="F13:G13"/>
    <mergeCell ref="B14:C14"/>
    <mergeCell ref="D14:E14"/>
    <mergeCell ref="F14:G14"/>
    <mergeCell ref="D15:E15"/>
    <mergeCell ref="F15:G15"/>
    <mergeCell ref="F16:G16"/>
    <mergeCell ref="F17:G17"/>
    <mergeCell ref="F18:G18"/>
    <mergeCell ref="F19:G19"/>
    <mergeCell ref="D20:E20"/>
    <mergeCell ref="F20:G20"/>
    <mergeCell ref="D21:E21"/>
    <mergeCell ref="F21:G21"/>
    <mergeCell ref="D22:E22"/>
    <mergeCell ref="F22:G22"/>
    <mergeCell ref="B23:C23"/>
    <mergeCell ref="D23:E23"/>
    <mergeCell ref="F23:G23"/>
    <mergeCell ref="A24:N24"/>
    <mergeCell ref="A25:I25"/>
    <mergeCell ref="A14:A23"/>
    <mergeCell ref="A11:B12"/>
    <mergeCell ref="D16:E17"/>
    <mergeCell ref="C5:D6"/>
    <mergeCell ref="A5:B9"/>
    <mergeCell ref="B15:C19"/>
    <mergeCell ref="D18:E19"/>
    <mergeCell ref="B20:C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封面</vt:lpstr>
      <vt:lpstr>目录</vt:lpstr>
      <vt:lpstr>省级单位整体支出绩效自评表</vt:lpstr>
      <vt:lpstr>单位预算项目支出绩效自评结果汇总表</vt:lpstr>
      <vt:lpstr>物业费项目支出绩效自评表</vt:lpstr>
      <vt:lpstr>办案业务费项目支出绩效自评表</vt:lpstr>
      <vt:lpstr>全省法院业务费项目支出绩效自评表</vt:lpstr>
      <vt:lpstr>第一批“全省法院维修改造”项目支出绩效自评表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WWTLFY</cp:lastModifiedBy>
  <dcterms:created xsi:type="dcterms:W3CDTF">2018-12-07T00:45:00Z</dcterms:created>
  <cp:lastPrinted>2020-03-14T02:25:00Z</cp:lastPrinted>
  <dcterms:modified xsi:type="dcterms:W3CDTF">2025-08-20T02:41:41Z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22C65AA05F484DD7AE688FFCEC82AAD5</vt:lpwstr>
  </property>
  <property fmtid="{D5CDD505-2E9C-101B-9397-08002B2CF9AE}" pid="4" name="KSOReadingLayout">
    <vt:bool>true</vt:bool>
  </property>
</Properties>
</file>