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10" windowHeight="9245" tabRatio="989" activeTab="2"/>
  </bookViews>
  <sheets>
    <sheet name="封面" sheetId="10" r:id="rId1"/>
    <sheet name="目录" sheetId="12" r:id="rId2"/>
    <sheet name="省级部门（单位）整体支出绩效自评表" sheetId="24" r:id="rId3"/>
    <sheet name="部门预算项目支出绩效自评结果汇总表" sheetId="5" r:id="rId4"/>
    <sheet name="中华民族共同体法治文化研究及陈列馆专项经费" sheetId="25" r:id="rId5"/>
    <sheet name="全省法院业务费" sheetId="26" r:id="rId6"/>
    <sheet name="物业费" sheetId="2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<sst xmlns="http://schemas.openxmlformats.org/spreadsheetml/2006/main" count="933" uniqueCount="247">
  <si>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</si>
  <si>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</si>
  <si>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编报部门（单位公章）：甘肃省民族法制文化研究所</t>
  </si>
  <si>
    <t xml:space="preserve">                                 编报日期：2025年4月</t>
  </si>
  <si>
    <t xml:space="preserve">                                 联系人及电话：高婉云 17797613245</t>
  </si>
  <si>
    <t>2024年度省级预算执行情况绩效自评报表目录</t>
  </si>
  <si>
    <t>一、部门自评报告</t>
  </si>
  <si>
    <t>二、部门整体支出自评表</t>
  </si>
  <si>
    <t>三、部门预算项目支出绩效自评结果汇总表</t>
  </si>
  <si>
    <t xml:space="preserve">  1.中华民族共同体法治文化研究及陈列馆专项经费项目绩效自评表</t>
  </si>
  <si>
    <t xml:space="preserve">  2.全省法院业务费项目绩效自评表</t>
  </si>
  <si>
    <t xml:space="preserve">  3.物业费项目绩效自评表</t>
  </si>
  <si>
    <t xml:space="preserve">部门整体支出绩效自评表
</t>
  </si>
  <si>
    <t>(2024年度)</t>
  </si>
  <si>
    <t>部门（单位）名称</t>
  </si>
  <si>
    <t>甘肃省民族法制文化研究所</t>
  </si>
  <si>
    <t>年初预算数</t>
  </si>
  <si>
    <t>全年预算数</t>
  </si>
  <si>
    <t>全年执行数</t>
  </si>
  <si>
    <t>执行率</t>
  </si>
  <si>
    <t>得分</t>
  </si>
  <si>
    <t>未完成原因分析</t>
  </si>
  <si>
    <t>整体支出规模(元)</t>
  </si>
  <si>
    <t>年度资金总额</t>
  </si>
  <si>
    <t>83.38</t>
  </si>
  <si>
    <t/>
  </si>
  <si>
    <t>(一)基本支出</t>
  </si>
  <si>
    <t>93.77</t>
  </si>
  <si>
    <t>9.37</t>
  </si>
  <si>
    <t>1.人员经费</t>
  </si>
  <si>
    <t>93.48</t>
  </si>
  <si>
    <t>9.34</t>
  </si>
  <si>
    <t>2.公用经费</t>
  </si>
  <si>
    <t>98.89</t>
  </si>
  <si>
    <t>9.88</t>
  </si>
  <si>
    <t>(二)项目支出</t>
  </si>
  <si>
    <t>53.39</t>
  </si>
  <si>
    <t>5.33</t>
  </si>
  <si>
    <t>1.一般性项目</t>
  </si>
  <si>
    <t>73.7</t>
  </si>
  <si>
    <t>7.37</t>
  </si>
  <si>
    <t>2.重点项目</t>
  </si>
  <si>
    <t>0</t>
  </si>
  <si>
    <t>预期目标</t>
  </si>
  <si>
    <t>目标1：坚持正确政治方向，牢牢坚持党对司法工作的绝对领导，切实加强意识形态工作，以铸牢中华民族共同体意识为主线，充分发挥中华民族共同体法治文化研究基地、示范基地作用，厚植各民族“五个认同”根基，构筑中华民族共有精神家园。
目标2：坚持对中华传统法律文化精华，根据时代精神加以创造性转化、创新性发展，从中华民族共同体意识高度把握历史叙述权和话语权，设置构建铸牢中华民族共同体意识宣传教育机制、矛盾纠纷多元化解机制、民族地区法律法规执行与监督机制等课题。
目标3：全面提升《中华民族共同体法治文化》《中华民族共同体法治文化研究》质量，做好《丝绸之路出土法律文献研究》系列丛书和历届中华民族共同体法治文化与司法实践研讨会优秀论文的整理、编辑出版工作，切实发挥阵地和媒介作用。
目标4：健全完善专业委员会制度机制，建设高端人才库、专业数据库、发展资料库等。加强自身建设，做好日常行政等相关工作，完善制度措施，提高办事水平和效率。</t>
  </si>
  <si>
    <t>实际完成情况</t>
  </si>
  <si>
    <t>把好方向，坚持以习近平法治思想指导法学理论研究，一方面深学细悟铸忠魂，另一方面，深化融合，努力形成法学理论研究的整体合力。守正创新，深化扩展法学理论研究成果转化应用，旗帜聚焦法学理论研究实践，圆满完成省法院2022年度、2023年度和法研所2023年度司法研究课题结项评审工作等。</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</si>
  <si>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</si>
  <si>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</si>
  <si>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</si>
  <si>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</si>
  <si>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</si>
  <si>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</si>
  <si>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</si>
  <si>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</si>
  <si>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</si>
  <si>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</si>
  <si>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</si>
  <si>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</si>
  <si>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</si>
  <si>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</si>
  <si>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100.00%</t>
  </si>
  <si>
    <t>结转结余变动率</t>
  </si>
  <si>
    <t>&lt;=0%</t>
  </si>
  <si>
    <t>“三公”经费控制率</t>
  </si>
  <si>
    <t>&lt;=100%</t>
  </si>
  <si>
    <t>100</t>
  </si>
  <si>
    <t>项目支出预算执行率</t>
  </si>
  <si>
    <t>财务管理</t>
  </si>
  <si>
    <t>资金使用规范性</t>
  </si>
  <si>
    <t>规范</t>
  </si>
  <si>
    <t>100%-80%(含)</t>
  </si>
  <si>
    <t>财务管理制度健全性</t>
  </si>
  <si>
    <t>健全</t>
  </si>
  <si>
    <t>采购管理</t>
  </si>
  <si>
    <t>政府采购规范性</t>
  </si>
  <si>
    <t>人员管理</t>
  </si>
  <si>
    <t>在职人员控制率</t>
  </si>
  <si>
    <t>92</t>
  </si>
  <si>
    <t>重点工作管理</t>
  </si>
  <si>
    <t>重点工作管理制度健全性</t>
  </si>
  <si>
    <t>资产管理</t>
  </si>
  <si>
    <t>资产管理规范性</t>
  </si>
  <si>
    <t>履职效果</t>
  </si>
  <si>
    <t>部门履职目标</t>
  </si>
  <si>
    <t>完成专项委托课题研究数量</t>
  </si>
  <si>
    <t>=10个</t>
  </si>
  <si>
    <t>10</t>
  </si>
  <si>
    <t>个</t>
  </si>
  <si>
    <t>采购图书质量验收合格率</t>
  </si>
  <si>
    <t>物业维修维护验收合格率</t>
  </si>
  <si>
    <t>成本控制情况</t>
  </si>
  <si>
    <t>在预算范围内</t>
  </si>
  <si>
    <t>图书采购工作完成及时性</t>
  </si>
  <si>
    <t>及时</t>
  </si>
  <si>
    <t>宣传工作完成及时性</t>
  </si>
  <si>
    <t>陈列馆开放工作完成及时性</t>
  </si>
  <si>
    <t>陈列馆运行维护工作完成及时性</t>
  </si>
  <si>
    <t>课题研究完成及时性</t>
  </si>
  <si>
    <t>文物物品完好率</t>
  </si>
  <si>
    <t>陈列馆运行维护工作完成率</t>
  </si>
  <si>
    <t>陈列馆维修维护验收合格率</t>
  </si>
  <si>
    <t>课题研究验收通过率</t>
  </si>
  <si>
    <t>70</t>
  </si>
  <si>
    <t>70.00%</t>
  </si>
  <si>
    <t>图书购置工作完成率</t>
  </si>
  <si>
    <t>展览宣传次数</t>
  </si>
  <si>
    <t>&gt;=12次</t>
  </si>
  <si>
    <t>12</t>
  </si>
  <si>
    <t>次</t>
  </si>
  <si>
    <t>陈列馆开放天数</t>
  </si>
  <si>
    <t>&gt;=180天</t>
  </si>
  <si>
    <t>180</t>
  </si>
  <si>
    <t>天</t>
  </si>
  <si>
    <t>部门效果目标</t>
  </si>
  <si>
    <t>陈列馆参观人数增长率</t>
  </si>
  <si>
    <t>&gt;=1%</t>
  </si>
  <si>
    <t>1</t>
  </si>
  <si>
    <t>加快科研成果转化</t>
  </si>
  <si>
    <t>明显</t>
  </si>
  <si>
    <t>80%-60%(含)</t>
  </si>
  <si>
    <t>社会影响</t>
  </si>
  <si>
    <t>单位获奖情况</t>
  </si>
  <si>
    <t>有</t>
  </si>
  <si>
    <t>违法违纪情况</t>
  </si>
  <si>
    <t>无</t>
  </si>
  <si>
    <t>服务对象满意度</t>
  </si>
  <si>
    <t>陈列馆参观人员满意度</t>
  </si>
  <si>
    <t>&gt;=85%</t>
  </si>
  <si>
    <t>85</t>
  </si>
  <si>
    <t>社会公众满意度</t>
  </si>
  <si>
    <t>能力建设</t>
  </si>
  <si>
    <t>长效管理</t>
  </si>
  <si>
    <t>中期规划建设完备程度</t>
  </si>
  <si>
    <t>完备</t>
  </si>
  <si>
    <t>信息化管理覆盖率</t>
  </si>
  <si>
    <t>党建工作开展规律性</t>
  </si>
  <si>
    <t>规律</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</si>
  <si>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</si>
  <si>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</si>
  <si>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</si>
  <si>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</si>
  <si>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</si>
  <si>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</si>
  <si>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</si>
  <si>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</si>
  <si>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</si>
  <si>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</si>
  <si>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</si>
  <si>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</si>
  <si>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</si>
  <si>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</si>
  <si>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</si>
  <si>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</si>
  <si>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</si>
  <si>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</si>
  <si>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</si>
  <si>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</si>
  <si>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</si>
  <si>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甘肃省高级人民法院</t>
  </si>
  <si>
    <t>合计</t>
  </si>
  <si>
    <t>项目支出绩效自评表</t>
  </si>
  <si>
    <t>中华民族共同体法治文化研究及陈列馆专项经费</t>
  </si>
  <si>
    <t>实施单位</t>
  </si>
  <si>
    <t>执行率(%)</t>
  </si>
  <si>
    <t>项目资金（元）</t>
  </si>
  <si>
    <t>年度资金总额：</t>
  </si>
  <si>
    <t>其中：财政拨款</t>
  </si>
  <si>
    <t>-</t>
  </si>
  <si>
    <t>其他资金</t>
  </si>
  <si>
    <t>年度总体目标</t>
  </si>
  <si>
    <t>1、保障陈列馆水电暖供应系统、保洁、安防、环境绿化、锅炉运行、房屋养护维修、公共设施运行维护、会议服务、审判保障服务、等业务正常运转；2、修改完善展厅展板内容，进一步丰富法治文物藏品，征集和仿制有关法治文物，；3、进一步开放展览参观，扩大受众群和宣传范围。4、购置法治文献典籍，打造高端学术交流合作平台，围绕铸牢中华民族共同体意识主题，持续办好专业委员会高端学术会，不定期召开有学者和司法实务界人士共同参与的专题研讨会。5、围绕司法实践热点难点问题，强化理论成果和实践经验转化应用，出版有关中华民族共同体法治文化研究相关书籍。6、积极发布、组织开展、参与有关中华民族共同体法治文化研究的相关课题。</t>
  </si>
  <si>
    <t>完成全国法院第三十六届学术讨论会暨2024年度全省法院优秀论文征集、对全省法院2023年度、2024年度400余篇调研报告进行了集中评选，共评选出获奖调研报告50篇等主要工作</t>
  </si>
  <si>
    <t>年度指标</t>
  </si>
  <si>
    <t>绩效指标</t>
  </si>
  <si>
    <t>成本指标</t>
  </si>
  <si>
    <t>经济成本指标</t>
  </si>
  <si>
    <t>20</t>
  </si>
  <si>
    <t>18</t>
  </si>
  <si>
    <t>产出指标</t>
  </si>
  <si>
    <t>数量指标</t>
  </si>
  <si>
    <t>陈列馆维修维护工作完成率</t>
  </si>
  <si>
    <t>陈列馆宣传天数</t>
  </si>
  <si>
    <t>文献资源购置工作完成率</t>
  </si>
  <si>
    <t>=12次</t>
  </si>
  <si>
    <t>质量指标</t>
  </si>
  <si>
    <t>采购文献资源质量验收合格率</t>
  </si>
  <si>
    <t>文物藏品完好率</t>
  </si>
  <si>
    <t>时效指标</t>
  </si>
  <si>
    <t>文献资源采购工作完成及时性</t>
  </si>
  <si>
    <t>效益指标</t>
  </si>
  <si>
    <t>社会效益指标</t>
  </si>
  <si>
    <t>促进民族地区法治文化宣传</t>
  </si>
  <si>
    <t>促进</t>
  </si>
  <si>
    <t>满意度指标</t>
  </si>
  <si>
    <t>服务对象满意度指标</t>
  </si>
  <si>
    <t>参观群众满意度</t>
  </si>
  <si>
    <t>&gt;=90%</t>
  </si>
  <si>
    <t>90</t>
  </si>
  <si>
    <t>94.1</t>
  </si>
  <si>
    <t>全省法院业务费</t>
  </si>
  <si>
    <t>99.39</t>
  </si>
  <si>
    <t>9.93</t>
  </si>
  <si>
    <t>1.高质量完成《丝绸之路出土法律文献研究》系列图书的出版印刷工作，为学界和法律实务界了解当时的历史、法律、和司法实践提供可靠的材料与可信的观点，推动学术积累和文化传承。２.举办学术交流活动，提高职工科研能力；3.《中华民族共同体法治文化》2024年印制4期，促进学术交流，掌握理论前沿信息，提升专业委员会学术影响力；4.发布法研所2024年度研究课题，为民族地区法治建设建言献策；5.申报其他单位科研课题，提升科研水平，加强成果转化。高质量完成相关课题、调研、书籍出版、专家讲座及民族团结进步创建工作。</t>
  </si>
  <si>
    <t>组织举办优秀论文开题辅导班，重点对论文选题的合理性、论证的逻辑性、观点的创新性进行了把关指导，协助研究室完成“案例库”“法答网”“司法调研”等相关工作，加强红色法治文化研究实践，成功承办甘肃省法学会马锡五审判方式理论研究的更大平台等主要工作。</t>
  </si>
  <si>
    <t>定额标准内</t>
  </si>
  <si>
    <t>完成专项课题研究数量</t>
  </si>
  <si>
    <t>维修维护改造完成率</t>
  </si>
  <si>
    <t>物业服务天数</t>
  </si>
  <si>
    <t>&gt;=200天</t>
  </si>
  <si>
    <t>105.00%</t>
  </si>
  <si>
    <t>印刷书数量</t>
  </si>
  <si>
    <t>&gt;=500本</t>
  </si>
  <si>
    <t>400</t>
  </si>
  <si>
    <t>本</t>
  </si>
  <si>
    <t>80.00%</t>
  </si>
  <si>
    <t>维修维护项目验收合格率</t>
  </si>
  <si>
    <t>物业管理合格率</t>
  </si>
  <si>
    <t>研究课题验收通过率</t>
  </si>
  <si>
    <t>22年省法院课题中有三个课题延期</t>
  </si>
  <si>
    <t>印刷书合格率</t>
  </si>
  <si>
    <t>维修修护及时性</t>
  </si>
  <si>
    <t>印刷书及时性</t>
  </si>
  <si>
    <t>维护社会稳定</t>
  </si>
  <si>
    <t>良好</t>
  </si>
  <si>
    <t>工作人员满意度</t>
  </si>
  <si>
    <t>物业费</t>
  </si>
  <si>
    <t>42.88</t>
  </si>
  <si>
    <t>4.28</t>
  </si>
  <si>
    <t>为保障工作能够顺利开展，工作环境得到优化改善，后勤保障能力得到提升，全年保障物业维护面积4184.8㎡，确保2024年度法研所工作的正常运行。</t>
  </si>
  <si>
    <t>工作环境得到优化改善，后勤保障能力得到提升。</t>
  </si>
  <si>
    <t>保障物业维修面积</t>
  </si>
  <si>
    <t>=4184.8㎡</t>
  </si>
  <si>
    <t>㎡</t>
  </si>
  <si>
    <t>房屋养护维修完成率</t>
  </si>
  <si>
    <t>公共设施运行维护完成率</t>
  </si>
  <si>
    <t>水电暖保障率</t>
  </si>
  <si>
    <t>物业日常覆盖率</t>
  </si>
  <si>
    <t>水电暖日常运转稳定率</t>
  </si>
  <si>
    <t>维修维护验收合格率</t>
  </si>
  <si>
    <t>物业服务保障工作达标率</t>
  </si>
  <si>
    <t>公共设施运行维护及时性</t>
  </si>
  <si>
    <t>维修申报处理及时性</t>
  </si>
  <si>
    <t>物业服务及时性</t>
  </si>
  <si>
    <t>保障办公环境、设施运行安全</t>
  </si>
  <si>
    <t>保障</t>
  </si>
  <si>
    <t>105.88%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</si>
</sst>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3">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0"/>
      <name val="宋体"/>
      <charset val="134"/>
    </font>
    <font>
      <sz val="12"/>
      <color theme="1"/>
      <name val="宋体"/>
      <charset val="134"/>
      <scheme val="minor"/>
    </font>
    <font>
      <sz val="12"/>
      <color theme="1"/>
      <name val="黑体"/>
      <charset val="134"/>
    </font>
    <font>
      <sz val="12"/>
      <color rgb="FF000000"/>
      <name val="宋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9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43"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lignment vertical="center"/>
    </xf>
    <xf numFmtId="0"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43" fontId="0" fillId="0" borderId="1" xfId="0" applyNumberFormat="1" applyBorder="1">
      <alignment vertical="center"/>
    </xf>
    <xf numFmtId="43" fontId="7" fillId="0" borderId="1" xfId="0" applyNumberFormat="1" applyFont="1" applyBorder="1" applyAlignment="1">
      <alignment vertical="center" wrapText="1"/>
    </xf>
    <xf numFmtId="177" fontId="7" fillId="0" borderId="1" xfId="0" applyNumberFormat="1" applyFont="1" applyBorder="1" applyAlignment="1">
      <alignment vertical="center" wrapText="1"/>
    </xf>
    <xf numFmtId="177" fontId="0" fillId="0" borderId="1" xfId="0" applyNumberFormat="1" applyBorder="1">
      <alignment vertical="center"/>
    </xf>
    <xf numFmtId="2" fontId="0" fillId="0" borderId="1" xfId="0" applyNumberFormat="1" applyBorder="1">
      <alignment vertical="center"/>
    </xf>
    <xf numFmtId="10" fontId="0" fillId="0" borderId="1" xfId="3" applyNumberFormat="1" applyFont="1" applyBorder="1">
      <alignment vertical="center"/>
    </xf>
    <xf numFmtId="176" fontId="0" fillId="0" borderId="1" xfId="0" applyNumberFormat="1" applyBorder="1" applyAlignment="1">
      <alignment horizontal="center" vertical="center"/>
    </xf>
    <xf numFmtId="0" fontId="8" fillId="0" borderId="0" xfId="0" applyFont="1" applyAlignment="1">
      <alignment horizontal="left" vertical="top"/>
    </xf>
    <xf numFmtId="0" fontId="9" fillId="0" borderId="1" xfId="0" applyFont="1" applyBorder="1" applyAlignment="1">
      <alignment horizontal="center" vertical="center"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2" fillId="0" borderId="1" xfId="0" applyFont="1" applyBorder="1" applyAlignment="1">
      <alignment horizont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43" fontId="11" fillId="0" borderId="1"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3" fillId="0" borderId="0" xfId="0" applyFont="1" applyAlignment="1">
      <alignment horizontal="left" vertical="top" wrapText="1" indent="3"/>
    </xf>
    <xf numFmtId="0" fontId="11" fillId="0" borderId="7" xfId="0" applyFont="1" applyBorder="1" applyAlignment="1">
      <alignment horizontal="center" wrapText="1"/>
    </xf>
    <xf numFmtId="0" fontId="12" fillId="0" borderId="1" xfId="0" applyFont="1" applyBorder="1" applyAlignment="1">
      <alignment horizontal="center" vertical="center"/>
    </xf>
    <xf numFmtId="43" fontId="11" fillId="0" borderId="5" xfId="0" applyNumberFormat="1" applyFont="1" applyBorder="1" applyAlignment="1">
      <alignment horizontal="center" vertical="center" wrapText="1"/>
    </xf>
    <xf numFmtId="43" fontId="11" fillId="0" borderId="7" xfId="0" applyNumberFormat="1" applyFont="1" applyBorder="1" applyAlignment="1">
      <alignment horizontal="center" vertical="center" wrapText="1"/>
    </xf>
    <xf numFmtId="0" fontId="11" fillId="0" borderId="1" xfId="0" applyFont="1" applyBorder="1" applyAlignment="1">
      <alignment horizontal="center" vertical="center"/>
    </xf>
    <xf numFmtId="0" fontId="10"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7" xfId="0" applyFont="1" applyBorder="1" applyAlignment="1">
      <alignment horizontal="center" vertical="center" wrapText="1"/>
    </xf>
    <xf numFmtId="10"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shrinkToFit="1"/>
    </xf>
    <xf numFmtId="0" fontId="14" fillId="0" borderId="1" xfId="0" applyFont="1" applyBorder="1" applyAlignment="1">
      <alignment horizontal="center" vertical="center" wrapText="1"/>
    </xf>
    <xf numFmtId="0" fontId="12" fillId="0" borderId="5" xfId="0" applyFont="1" applyBorder="1" applyAlignment="1">
      <alignment horizontal="center" wrapText="1"/>
    </xf>
    <xf numFmtId="0" fontId="12" fillId="0" borderId="7" xfId="0" applyFont="1" applyBorder="1" applyAlignment="1">
      <alignment horizontal="center" wrapText="1"/>
    </xf>
    <xf numFmtId="0" fontId="10" fillId="0" borderId="7" xfId="0" applyFont="1" applyBorder="1" applyAlignment="1">
      <alignment horizontal="left" vertical="top" wrapText="1"/>
    </xf>
    <xf numFmtId="0" fontId="9" fillId="0" borderId="0" xfId="0" applyFont="1" applyAlignment="1">
      <alignment horizontal="center" vertical="center" wrapText="1"/>
    </xf>
    <xf numFmtId="0" fontId="12" fillId="0" borderId="0" xfId="0" applyFont="1" applyAlignment="1">
      <alignment horizontal="left" vertical="top"/>
    </xf>
    <xf numFmtId="0" fontId="10" fillId="0" borderId="0" xfId="0" applyFont="1" applyAlignment="1">
      <alignment horizontal="center" vertical="top" wrapText="1"/>
    </xf>
    <xf numFmtId="0" fontId="11" fillId="0" borderId="0" xfId="0" applyFont="1" applyAlignment="1">
      <alignment horizontal="center" wrapText="1"/>
    </xf>
    <xf numFmtId="0" fontId="1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wrapText="1"/>
    </xf>
    <xf numFmtId="0" fontId="10" fillId="0" borderId="0" xfId="0" applyFont="1" applyAlignment="1">
      <alignment horizontal="left" vertical="top"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6" fillId="0" borderId="0" xfId="0" applyFont="1">
      <alignment vertical="center"/>
    </xf>
    <xf numFmtId="0" fontId="18" fillId="0" borderId="0" xfId="0" applyFont="1">
      <alignmen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Fill="1" applyAlignment="1">
      <alignment horizontal="left" vertical="center"/>
    </xf>
    <xf numFmtId="0" fontId="15"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topLeftCell="A2" workbookViewId="0">
      <selection activeCell="A7" sqref="A7"/>
    </sheetView>
  </sheetViews>
  <sheetFormatPr defaultColWidth="9" defaultRowHeight="14.5"/>
  <cols>
    <col min="1" max="1" width="181.385321100917" customWidth="1"/>
  </cols>
  <sheetData>
    <row r="1" ht="45" customHeight="1" spans="1:1">
      <c r="A1" s="90" t="s">
        <v>0</v>
      </c>
    </row>
    <row r="2" ht="149.25" customHeight="1" spans="1:1">
      <c r="A2" s="91" t="s">
        <v>1</v>
      </c>
    </row>
    <row r="3" ht="51" customHeight="1" spans="1:1">
      <c r="A3" s="92"/>
    </row>
    <row r="4" ht="51" customHeight="1" spans="1:1">
      <c r="A4" s="92"/>
    </row>
    <row r="5" ht="51" customHeight="1" spans="1:1">
      <c r="A5" s="93" t="s">
        <v>2</v>
      </c>
    </row>
    <row r="6" ht="51" customHeight="1" spans="1:1">
      <c r="A6" s="93" t="s">
        <v>3</v>
      </c>
    </row>
    <row r="7" ht="51" customHeight="1" spans="1:1">
      <c r="A7" s="94" t="s">
        <v>4</v>
      </c>
    </row>
    <row r="8" s="86" customFormat="1" ht="27" customHeight="1" spans="1:1">
      <c r="A8" s="95"/>
    </row>
    <row r="9" s="86" customFormat="1" ht="27" customHeight="1"/>
    <row r="10" s="86"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9"/>
  <sheetViews>
    <sheetView workbookViewId="0">
      <selection activeCell="A10" sqref="A10"/>
    </sheetView>
  </sheetViews>
  <sheetFormatPr defaultColWidth="9" defaultRowHeight="14.5"/>
  <cols>
    <col min="1" max="1" width="81.6146788990826" customWidth="1"/>
  </cols>
  <sheetData>
    <row r="2" ht="40.5" customHeight="1" spans="1:1">
      <c r="A2" s="19" t="s">
        <v>5</v>
      </c>
    </row>
    <row r="3" ht="19.5" customHeight="1"/>
    <row r="4" s="86" customFormat="1" ht="30.75" customHeight="1" spans="1:1">
      <c r="A4" s="87" t="s">
        <v>6</v>
      </c>
    </row>
    <row r="5" s="86" customFormat="1" ht="30.75" customHeight="1" spans="1:1">
      <c r="A5" s="87" t="s">
        <v>7</v>
      </c>
    </row>
    <row r="6" s="86" customFormat="1" ht="30.75" customHeight="1" spans="1:1">
      <c r="A6" s="87" t="s">
        <v>8</v>
      </c>
    </row>
    <row r="7" s="86" customFormat="1" ht="30.75" customHeight="1" spans="1:1">
      <c r="A7" s="88" t="s">
        <v>9</v>
      </c>
    </row>
    <row r="8" s="86" customFormat="1" ht="30.75" customHeight="1" spans="1:1">
      <c r="A8" s="88" t="s">
        <v>10</v>
      </c>
    </row>
    <row r="9" s="86" customFormat="1" ht="30.75" customHeight="1" spans="1:1">
      <c r="A9" s="88" t="s">
        <v>11</v>
      </c>
    </row>
    <row r="10" s="86" customFormat="1" ht="30.75" customHeight="1"/>
    <row r="11" s="86" customFormat="1" ht="30.75" customHeight="1"/>
    <row r="19" spans="1:1">
      <c r="A19" s="8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
  <sheetViews>
    <sheetView tabSelected="1" topLeftCell="A15" workbookViewId="0">
      <selection activeCell="E18" sqref="E18:F18"/>
    </sheetView>
  </sheetViews>
  <sheetFormatPr defaultColWidth="9" defaultRowHeight="13.3"/>
  <cols>
    <col min="1" max="1" width="9.22935779816514" style="35" customWidth="1"/>
    <col min="2" max="2" width="8.76146788990826" style="35" customWidth="1"/>
    <col min="3" max="3" width="3.30275229357798" style="35" customWidth="1"/>
    <col min="4" max="4" width="5.68807339449541" style="35" customWidth="1"/>
    <col min="5" max="5" width="14.7614678899083" style="35" customWidth="1"/>
    <col min="6" max="6" width="8" style="35" customWidth="1"/>
    <col min="7" max="7" width="8.84403669724771" style="35" customWidth="1"/>
    <col min="8" max="8" width="7.76146788990826" style="35" customWidth="1"/>
    <col min="9" max="9" width="2.22935779816514" style="35" customWidth="1"/>
    <col min="10" max="10" width="14.7614678899083" style="35" customWidth="1"/>
    <col min="11" max="11" width="9.74311926605505" style="35" customWidth="1"/>
    <col min="12" max="12" width="8.77981651376147" style="35" customWidth="1"/>
    <col min="13" max="13" width="11" style="35" customWidth="1"/>
    <col min="14" max="14" width="10.5321100917431" style="35" customWidth="1"/>
    <col min="15" max="15" width="22.8440366972477" style="35" customWidth="1"/>
    <col min="16" max="16" width="21.4587155963303" style="35" customWidth="1"/>
    <col min="17" max="17" width="11.5321100917431" style="35" customWidth="1"/>
    <col min="18" max="16384" width="9" style="35"/>
  </cols>
  <sheetData>
    <row r="1" ht="52.1" customHeight="1" spans="1:18">
      <c r="A1" s="36" t="s">
        <v>12</v>
      </c>
      <c r="B1" s="36"/>
      <c r="C1" s="36"/>
      <c r="D1" s="36"/>
      <c r="E1" s="36"/>
      <c r="F1" s="36"/>
      <c r="G1" s="36"/>
      <c r="H1" s="36"/>
      <c r="I1" s="36"/>
      <c r="J1" s="36"/>
      <c r="K1" s="36"/>
      <c r="L1" s="36"/>
      <c r="M1" s="36"/>
      <c r="N1" s="36"/>
      <c r="O1" s="36"/>
      <c r="P1" s="36"/>
      <c r="Q1" s="76"/>
      <c r="R1" s="77"/>
    </row>
    <row r="2" ht="14.25" customHeight="1" spans="1:18">
      <c r="A2" s="37" t="s">
        <v>13</v>
      </c>
      <c r="B2" s="37"/>
      <c r="C2" s="37"/>
      <c r="D2" s="37"/>
      <c r="E2" s="37"/>
      <c r="F2" s="37"/>
      <c r="G2" s="37"/>
      <c r="H2" s="37"/>
      <c r="I2" s="37"/>
      <c r="J2" s="37"/>
      <c r="K2" s="37"/>
      <c r="L2" s="37"/>
      <c r="M2" s="37"/>
      <c r="N2" s="37"/>
      <c r="O2" s="37"/>
      <c r="P2" s="37"/>
      <c r="Q2" s="78"/>
      <c r="R2" s="77"/>
    </row>
    <row r="3" ht="14.25" customHeight="1" spans="1:18">
      <c r="A3" s="38" t="s">
        <v>14</v>
      </c>
      <c r="B3" s="38"/>
      <c r="C3" s="39" t="s">
        <v>15</v>
      </c>
      <c r="D3" s="40"/>
      <c r="E3" s="40"/>
      <c r="F3" s="40"/>
      <c r="G3" s="40"/>
      <c r="H3" s="40"/>
      <c r="I3" s="40"/>
      <c r="J3" s="40"/>
      <c r="K3" s="40"/>
      <c r="L3" s="40"/>
      <c r="M3" s="40"/>
      <c r="N3" s="40"/>
      <c r="O3" s="40"/>
      <c r="P3" s="60"/>
      <c r="Q3" s="79"/>
      <c r="R3" s="77"/>
    </row>
    <row r="4" ht="14.25" customHeight="1" spans="1:18">
      <c r="A4" s="38"/>
      <c r="B4" s="38"/>
      <c r="C4" s="41"/>
      <c r="D4" s="41"/>
      <c r="E4" s="41"/>
      <c r="F4" s="38" t="s">
        <v>16</v>
      </c>
      <c r="G4" s="38"/>
      <c r="H4" s="38"/>
      <c r="I4" s="42" t="s">
        <v>17</v>
      </c>
      <c r="J4" s="43"/>
      <c r="K4" s="42" t="s">
        <v>18</v>
      </c>
      <c r="L4" s="43"/>
      <c r="M4" s="42" t="s">
        <v>19</v>
      </c>
      <c r="N4" s="43"/>
      <c r="O4" s="61" t="s">
        <v>20</v>
      </c>
      <c r="P4" s="61" t="s">
        <v>21</v>
      </c>
      <c r="Q4" s="80"/>
      <c r="R4" s="77"/>
    </row>
    <row r="5" ht="28.1" customHeight="1" spans="1:17">
      <c r="A5" s="42" t="s">
        <v>22</v>
      </c>
      <c r="B5" s="43"/>
      <c r="C5" s="38" t="s">
        <v>23</v>
      </c>
      <c r="D5" s="38"/>
      <c r="E5" s="38"/>
      <c r="F5" s="44">
        <v>9813921.77</v>
      </c>
      <c r="G5" s="44"/>
      <c r="H5" s="44"/>
      <c r="I5" s="62">
        <v>5899080.97</v>
      </c>
      <c r="J5" s="63"/>
      <c r="K5" s="62">
        <v>4918855.23</v>
      </c>
      <c r="L5" s="63"/>
      <c r="M5" s="42" t="s">
        <v>24</v>
      </c>
      <c r="N5" s="43"/>
      <c r="O5" s="64">
        <v>8.33</v>
      </c>
      <c r="P5" s="64" t="s">
        <v>25</v>
      </c>
      <c r="Q5" s="81"/>
    </row>
    <row r="6" ht="28.1" customHeight="1" spans="1:17">
      <c r="A6" s="42" t="s">
        <v>22</v>
      </c>
      <c r="B6" s="43"/>
      <c r="C6" s="38" t="s">
        <v>26</v>
      </c>
      <c r="D6" s="38"/>
      <c r="E6" s="38"/>
      <c r="F6" s="44">
        <v>4380800</v>
      </c>
      <c r="G6" s="44"/>
      <c r="H6" s="44"/>
      <c r="I6" s="62">
        <v>4380800</v>
      </c>
      <c r="J6" s="63"/>
      <c r="K6" s="62">
        <v>4108111.88</v>
      </c>
      <c r="L6" s="63"/>
      <c r="M6" s="42" t="s">
        <v>27</v>
      </c>
      <c r="N6" s="43"/>
      <c r="O6" s="64" t="s">
        <v>28</v>
      </c>
      <c r="P6" s="64" t="s">
        <v>25</v>
      </c>
      <c r="Q6" s="81"/>
    </row>
    <row r="7" ht="28.1" customHeight="1" spans="1:17">
      <c r="A7" s="42" t="s">
        <v>22</v>
      </c>
      <c r="B7" s="43"/>
      <c r="C7" s="38" t="s">
        <v>29</v>
      </c>
      <c r="D7" s="38"/>
      <c r="E7" s="38"/>
      <c r="F7" s="44">
        <v>4145300</v>
      </c>
      <c r="G7" s="44"/>
      <c r="H7" s="44"/>
      <c r="I7" s="62">
        <v>4145300</v>
      </c>
      <c r="J7" s="63"/>
      <c r="K7" s="62">
        <v>3875211.88</v>
      </c>
      <c r="L7" s="63"/>
      <c r="M7" s="42" t="s">
        <v>30</v>
      </c>
      <c r="N7" s="43"/>
      <c r="O7" s="64" t="s">
        <v>31</v>
      </c>
      <c r="P7" s="64" t="s">
        <v>25</v>
      </c>
      <c r="Q7" s="81"/>
    </row>
    <row r="8" ht="28.1" customHeight="1" spans="1:17">
      <c r="A8" s="42" t="s">
        <v>22</v>
      </c>
      <c r="B8" s="43"/>
      <c r="C8" s="38" t="s">
        <v>32</v>
      </c>
      <c r="D8" s="38"/>
      <c r="E8" s="38"/>
      <c r="F8" s="44">
        <v>235500</v>
      </c>
      <c r="G8" s="44"/>
      <c r="H8" s="44"/>
      <c r="I8" s="62">
        <v>235500</v>
      </c>
      <c r="J8" s="63"/>
      <c r="K8" s="62">
        <v>232900</v>
      </c>
      <c r="L8" s="63"/>
      <c r="M8" s="42" t="s">
        <v>33</v>
      </c>
      <c r="N8" s="43"/>
      <c r="O8" s="64" t="s">
        <v>34</v>
      </c>
      <c r="P8" s="64" t="s">
        <v>25</v>
      </c>
      <c r="Q8" s="81"/>
    </row>
    <row r="9" ht="28.1" customHeight="1" spans="1:17">
      <c r="A9" s="42" t="s">
        <v>22</v>
      </c>
      <c r="B9" s="43"/>
      <c r="C9" s="38" t="s">
        <v>35</v>
      </c>
      <c r="D9" s="38"/>
      <c r="E9" s="38"/>
      <c r="F9" s="44">
        <v>5433121.77</v>
      </c>
      <c r="G9" s="44"/>
      <c r="H9" s="44"/>
      <c r="I9" s="62">
        <v>1518280.97</v>
      </c>
      <c r="J9" s="63"/>
      <c r="K9" s="62">
        <v>810743.35</v>
      </c>
      <c r="L9" s="63"/>
      <c r="M9" s="42" t="s">
        <v>36</v>
      </c>
      <c r="N9" s="43"/>
      <c r="O9" s="64" t="s">
        <v>37</v>
      </c>
      <c r="P9" s="64" t="s">
        <v>25</v>
      </c>
      <c r="Q9" s="81"/>
    </row>
    <row r="10" ht="28.1" customHeight="1" spans="1:17">
      <c r="A10" s="42" t="s">
        <v>22</v>
      </c>
      <c r="B10" s="43"/>
      <c r="C10" s="38" t="s">
        <v>38</v>
      </c>
      <c r="D10" s="38"/>
      <c r="E10" s="38"/>
      <c r="F10" s="44">
        <v>3513400</v>
      </c>
      <c r="G10" s="44"/>
      <c r="H10" s="44"/>
      <c r="I10" s="62">
        <v>1100000</v>
      </c>
      <c r="J10" s="63"/>
      <c r="K10" s="62">
        <v>810743.35</v>
      </c>
      <c r="L10" s="63"/>
      <c r="M10" s="42" t="s">
        <v>39</v>
      </c>
      <c r="N10" s="43"/>
      <c r="O10" s="64" t="s">
        <v>40</v>
      </c>
      <c r="P10" s="64" t="s">
        <v>25</v>
      </c>
      <c r="Q10" s="81"/>
    </row>
    <row r="11" ht="28.1" customHeight="1" spans="1:17">
      <c r="A11" s="42" t="s">
        <v>22</v>
      </c>
      <c r="B11" s="43"/>
      <c r="C11" s="38" t="s">
        <v>41</v>
      </c>
      <c r="D11" s="38"/>
      <c r="E11" s="38"/>
      <c r="F11" s="44">
        <v>1919721.77</v>
      </c>
      <c r="G11" s="44"/>
      <c r="H11" s="44"/>
      <c r="I11" s="62">
        <v>418280.97</v>
      </c>
      <c r="J11" s="63"/>
      <c r="K11" s="62">
        <v>0</v>
      </c>
      <c r="L11" s="63"/>
      <c r="M11" s="42" t="s">
        <v>42</v>
      </c>
      <c r="N11" s="43"/>
      <c r="O11" s="64" t="s">
        <v>42</v>
      </c>
      <c r="P11" s="64" t="s">
        <v>25</v>
      </c>
      <c r="Q11" s="81"/>
    </row>
    <row r="12" ht="0.65" hidden="1" customHeight="1" spans="1:17">
      <c r="A12" s="42"/>
      <c r="B12" s="45"/>
      <c r="C12" s="45"/>
      <c r="D12" s="45"/>
      <c r="E12" s="45"/>
      <c r="F12" s="45"/>
      <c r="G12" s="45"/>
      <c r="H12" s="45"/>
      <c r="I12" s="45"/>
      <c r="J12" s="45"/>
      <c r="K12" s="45"/>
      <c r="L12" s="45"/>
      <c r="M12" s="45"/>
      <c r="N12" s="45"/>
      <c r="O12" s="45"/>
      <c r="P12" s="43"/>
      <c r="Q12" s="82"/>
    </row>
    <row r="13" ht="83.05" customHeight="1" spans="1:17">
      <c r="A13" s="38" t="s">
        <v>43</v>
      </c>
      <c r="B13" s="38"/>
      <c r="C13" s="46" t="s">
        <v>44</v>
      </c>
      <c r="D13" s="46"/>
      <c r="E13" s="46"/>
      <c r="F13" s="46"/>
      <c r="G13" s="46"/>
      <c r="H13" s="46"/>
      <c r="I13" s="46"/>
      <c r="J13" s="46"/>
      <c r="K13" s="46"/>
      <c r="L13" s="46"/>
      <c r="M13" s="46"/>
      <c r="N13" s="46"/>
      <c r="O13" s="46"/>
      <c r="P13" s="46"/>
      <c r="Q13" s="82"/>
    </row>
    <row r="14" ht="41.05" customHeight="1" spans="1:17">
      <c r="A14" s="38" t="s">
        <v>45</v>
      </c>
      <c r="B14" s="38"/>
      <c r="C14" s="46" t="s">
        <v>46</v>
      </c>
      <c r="D14" s="46"/>
      <c r="E14" s="46"/>
      <c r="F14" s="46"/>
      <c r="G14" s="46"/>
      <c r="H14" s="46"/>
      <c r="I14" s="46"/>
      <c r="J14" s="46"/>
      <c r="K14" s="46"/>
      <c r="L14" s="46"/>
      <c r="M14" s="46"/>
      <c r="N14" s="46"/>
      <c r="O14" s="46"/>
      <c r="P14" s="46"/>
      <c r="Q14" s="82"/>
    </row>
    <row r="15" ht="16.1" customHeight="1" spans="1:17">
      <c r="A15" s="42" t="s">
        <v>47</v>
      </c>
      <c r="B15" s="45"/>
      <c r="C15" s="45"/>
      <c r="D15" s="45"/>
      <c r="E15" s="45"/>
      <c r="F15" s="43"/>
      <c r="G15" s="47" t="s">
        <v>48</v>
      </c>
      <c r="H15" s="48"/>
      <c r="I15" s="65"/>
      <c r="J15" s="66" t="s">
        <v>49</v>
      </c>
      <c r="K15" s="66" t="s">
        <v>50</v>
      </c>
      <c r="L15" s="66" t="s">
        <v>51</v>
      </c>
      <c r="M15" s="66" t="s">
        <v>52</v>
      </c>
      <c r="N15" s="66" t="s">
        <v>20</v>
      </c>
      <c r="O15" s="47" t="s">
        <v>21</v>
      </c>
      <c r="P15" s="65"/>
      <c r="Q15" s="82"/>
    </row>
    <row r="16" ht="25.1" customHeight="1" spans="1:18">
      <c r="A16" s="38" t="s">
        <v>53</v>
      </c>
      <c r="B16" s="38" t="s">
        <v>54</v>
      </c>
      <c r="C16" s="38"/>
      <c r="D16" s="38"/>
      <c r="E16" s="38" t="s">
        <v>55</v>
      </c>
      <c r="F16" s="38"/>
      <c r="G16" s="49"/>
      <c r="H16" s="50"/>
      <c r="I16" s="67"/>
      <c r="J16" s="68"/>
      <c r="K16" s="68"/>
      <c r="L16" s="68"/>
      <c r="M16" s="68"/>
      <c r="N16" s="68"/>
      <c r="O16" s="49"/>
      <c r="P16" s="67"/>
      <c r="Q16" s="82"/>
      <c r="R16" s="77"/>
    </row>
    <row r="17" ht="51.65" customHeight="1" spans="1:18">
      <c r="A17" s="51" t="s">
        <v>56</v>
      </c>
      <c r="B17" s="52" t="s">
        <v>57</v>
      </c>
      <c r="C17" s="52"/>
      <c r="D17" s="52"/>
      <c r="E17" s="52" t="s">
        <v>58</v>
      </c>
      <c r="F17" s="52"/>
      <c r="G17" s="53" t="s">
        <v>59</v>
      </c>
      <c r="H17" s="53"/>
      <c r="I17" s="53"/>
      <c r="J17" s="52">
        <v>93.77</v>
      </c>
      <c r="K17" s="52" t="s">
        <v>60</v>
      </c>
      <c r="L17" s="52">
        <v>2</v>
      </c>
      <c r="M17" s="52" t="s">
        <v>61</v>
      </c>
      <c r="N17" s="52">
        <v>2</v>
      </c>
      <c r="O17" s="55" t="s">
        <v>25</v>
      </c>
      <c r="P17" s="69"/>
      <c r="Q17" s="83"/>
      <c r="R17" s="77"/>
    </row>
    <row r="18" ht="51.65" customHeight="1" spans="1:18">
      <c r="A18" s="51" t="s">
        <v>56</v>
      </c>
      <c r="B18" s="52" t="s">
        <v>57</v>
      </c>
      <c r="C18" s="52"/>
      <c r="D18" s="52"/>
      <c r="E18" s="52" t="s">
        <v>62</v>
      </c>
      <c r="F18" s="52"/>
      <c r="G18" s="53" t="s">
        <v>63</v>
      </c>
      <c r="H18" s="53"/>
      <c r="I18" s="53"/>
      <c r="J18" s="52">
        <v>-68.13</v>
      </c>
      <c r="K18" s="52" t="s">
        <v>60</v>
      </c>
      <c r="L18" s="52">
        <v>2</v>
      </c>
      <c r="M18" s="52" t="s">
        <v>61</v>
      </c>
      <c r="N18" s="52">
        <v>2</v>
      </c>
      <c r="O18" s="55" t="s">
        <v>25</v>
      </c>
      <c r="P18" s="69"/>
      <c r="Q18" s="83"/>
      <c r="R18" s="77"/>
    </row>
    <row r="19" ht="51.65" customHeight="1" spans="1:18">
      <c r="A19" s="51" t="s">
        <v>56</v>
      </c>
      <c r="B19" s="52" t="s">
        <v>57</v>
      </c>
      <c r="C19" s="52"/>
      <c r="D19" s="52"/>
      <c r="E19" s="52" t="s">
        <v>64</v>
      </c>
      <c r="F19" s="52"/>
      <c r="G19" s="53" t="s">
        <v>65</v>
      </c>
      <c r="H19" s="53"/>
      <c r="I19" s="53"/>
      <c r="J19" s="52" t="s">
        <v>66</v>
      </c>
      <c r="K19" s="52" t="s">
        <v>60</v>
      </c>
      <c r="L19" s="52">
        <v>2</v>
      </c>
      <c r="M19" s="52" t="s">
        <v>61</v>
      </c>
      <c r="N19" s="52">
        <v>2</v>
      </c>
      <c r="O19" s="55" t="s">
        <v>25</v>
      </c>
      <c r="P19" s="69"/>
      <c r="Q19" s="83"/>
      <c r="R19" s="77"/>
    </row>
    <row r="20" ht="51.65" customHeight="1" spans="1:18">
      <c r="A20" s="51" t="s">
        <v>56</v>
      </c>
      <c r="B20" s="52" t="s">
        <v>57</v>
      </c>
      <c r="C20" s="52"/>
      <c r="D20" s="52"/>
      <c r="E20" s="52" t="s">
        <v>67</v>
      </c>
      <c r="F20" s="52"/>
      <c r="G20" s="53" t="s">
        <v>65</v>
      </c>
      <c r="H20" s="53"/>
      <c r="I20" s="53"/>
      <c r="J20" s="52">
        <v>53.39</v>
      </c>
      <c r="K20" s="52" t="s">
        <v>60</v>
      </c>
      <c r="L20" s="52">
        <v>2</v>
      </c>
      <c r="M20" s="52" t="s">
        <v>61</v>
      </c>
      <c r="N20" s="52">
        <v>2</v>
      </c>
      <c r="O20" s="55" t="s">
        <v>25</v>
      </c>
      <c r="P20" s="69"/>
      <c r="Q20" s="83"/>
      <c r="R20" s="77"/>
    </row>
    <row r="21" ht="51.65" customHeight="1" spans="1:18">
      <c r="A21" s="51" t="s">
        <v>56</v>
      </c>
      <c r="B21" s="52" t="s">
        <v>68</v>
      </c>
      <c r="C21" s="52"/>
      <c r="D21" s="52"/>
      <c r="E21" s="52" t="s">
        <v>69</v>
      </c>
      <c r="F21" s="52"/>
      <c r="G21" s="53" t="s">
        <v>70</v>
      </c>
      <c r="H21" s="53"/>
      <c r="I21" s="53"/>
      <c r="J21" s="52" t="s">
        <v>71</v>
      </c>
      <c r="K21" s="52" t="s">
        <v>25</v>
      </c>
      <c r="L21" s="52">
        <v>2</v>
      </c>
      <c r="M21" s="52" t="s">
        <v>61</v>
      </c>
      <c r="N21" s="52">
        <v>1.8</v>
      </c>
      <c r="O21" s="55" t="s">
        <v>25</v>
      </c>
      <c r="P21" s="69"/>
      <c r="Q21" s="83"/>
      <c r="R21" s="77"/>
    </row>
    <row r="22" ht="51.65" customHeight="1" spans="1:18">
      <c r="A22" s="51" t="s">
        <v>56</v>
      </c>
      <c r="B22" s="52" t="s">
        <v>68</v>
      </c>
      <c r="C22" s="52"/>
      <c r="D22" s="52"/>
      <c r="E22" s="52" t="s">
        <v>72</v>
      </c>
      <c r="F22" s="52"/>
      <c r="G22" s="53" t="s">
        <v>73</v>
      </c>
      <c r="H22" s="53"/>
      <c r="I22" s="53"/>
      <c r="J22" s="52" t="s">
        <v>71</v>
      </c>
      <c r="K22" s="52" t="s">
        <v>25</v>
      </c>
      <c r="L22" s="52">
        <v>2</v>
      </c>
      <c r="M22" s="52" t="s">
        <v>61</v>
      </c>
      <c r="N22" s="52">
        <v>1.8</v>
      </c>
      <c r="O22" s="55" t="s">
        <v>25</v>
      </c>
      <c r="P22" s="69"/>
      <c r="Q22" s="83"/>
      <c r="R22" s="77"/>
    </row>
    <row r="23" ht="51.65" customHeight="1" spans="1:18">
      <c r="A23" s="51" t="s">
        <v>56</v>
      </c>
      <c r="B23" s="52" t="s">
        <v>74</v>
      </c>
      <c r="C23" s="52"/>
      <c r="D23" s="52"/>
      <c r="E23" s="52" t="s">
        <v>75</v>
      </c>
      <c r="F23" s="52"/>
      <c r="G23" s="53" t="s">
        <v>70</v>
      </c>
      <c r="H23" s="53"/>
      <c r="I23" s="53"/>
      <c r="J23" s="52" t="s">
        <v>71</v>
      </c>
      <c r="K23" s="52" t="s">
        <v>25</v>
      </c>
      <c r="L23" s="52">
        <v>2</v>
      </c>
      <c r="M23" s="52" t="s">
        <v>61</v>
      </c>
      <c r="N23" s="52">
        <v>1.8</v>
      </c>
      <c r="O23" s="55" t="s">
        <v>25</v>
      </c>
      <c r="P23" s="69"/>
      <c r="Q23" s="83"/>
      <c r="R23" s="77"/>
    </row>
    <row r="24" ht="51.65" customHeight="1" spans="1:18">
      <c r="A24" s="51" t="s">
        <v>56</v>
      </c>
      <c r="B24" s="52" t="s">
        <v>76</v>
      </c>
      <c r="C24" s="52"/>
      <c r="D24" s="52"/>
      <c r="E24" s="52" t="s">
        <v>77</v>
      </c>
      <c r="F24" s="52"/>
      <c r="G24" s="53" t="s">
        <v>65</v>
      </c>
      <c r="H24" s="53"/>
      <c r="I24" s="53"/>
      <c r="J24" s="52" t="s">
        <v>78</v>
      </c>
      <c r="K24" s="52" t="s">
        <v>60</v>
      </c>
      <c r="L24" s="52">
        <v>2</v>
      </c>
      <c r="M24" s="52" t="s">
        <v>61</v>
      </c>
      <c r="N24" s="52">
        <v>2</v>
      </c>
      <c r="O24" s="55" t="s">
        <v>25</v>
      </c>
      <c r="P24" s="69"/>
      <c r="Q24" s="83"/>
      <c r="R24" s="77"/>
    </row>
    <row r="25" ht="51.65" customHeight="1" spans="1:18">
      <c r="A25" s="51" t="s">
        <v>56</v>
      </c>
      <c r="B25" s="52" t="s">
        <v>79</v>
      </c>
      <c r="C25" s="52"/>
      <c r="D25" s="52"/>
      <c r="E25" s="52" t="s">
        <v>80</v>
      </c>
      <c r="F25" s="52"/>
      <c r="G25" s="53" t="s">
        <v>73</v>
      </c>
      <c r="H25" s="53"/>
      <c r="I25" s="53"/>
      <c r="J25" s="52" t="s">
        <v>71</v>
      </c>
      <c r="K25" s="52" t="s">
        <v>25</v>
      </c>
      <c r="L25" s="52">
        <v>2</v>
      </c>
      <c r="M25" s="52" t="s">
        <v>61</v>
      </c>
      <c r="N25" s="52">
        <v>1.8</v>
      </c>
      <c r="O25" s="55" t="s">
        <v>25</v>
      </c>
      <c r="P25" s="69"/>
      <c r="Q25" s="83"/>
      <c r="R25" s="77"/>
    </row>
    <row r="26" ht="51.65" customHeight="1" spans="1:18">
      <c r="A26" s="51" t="s">
        <v>56</v>
      </c>
      <c r="B26" s="52" t="s">
        <v>81</v>
      </c>
      <c r="C26" s="52"/>
      <c r="D26" s="52"/>
      <c r="E26" s="52" t="s">
        <v>82</v>
      </c>
      <c r="F26" s="52"/>
      <c r="G26" s="53" t="s">
        <v>70</v>
      </c>
      <c r="H26" s="53"/>
      <c r="I26" s="53"/>
      <c r="J26" s="52" t="s">
        <v>71</v>
      </c>
      <c r="K26" s="52" t="s">
        <v>25</v>
      </c>
      <c r="L26" s="52">
        <v>2</v>
      </c>
      <c r="M26" s="52" t="s">
        <v>61</v>
      </c>
      <c r="N26" s="52">
        <v>1.8</v>
      </c>
      <c r="O26" s="55" t="s">
        <v>25</v>
      </c>
      <c r="P26" s="69"/>
      <c r="Q26" s="83"/>
      <c r="R26" s="77"/>
    </row>
    <row r="27" ht="51.65" customHeight="1" spans="1:18">
      <c r="A27" s="51" t="s">
        <v>83</v>
      </c>
      <c r="B27" s="52" t="s">
        <v>84</v>
      </c>
      <c r="C27" s="52"/>
      <c r="D27" s="52"/>
      <c r="E27" s="54" t="s">
        <v>85</v>
      </c>
      <c r="F27" s="54"/>
      <c r="G27" s="53" t="s">
        <v>86</v>
      </c>
      <c r="H27" s="53"/>
      <c r="I27" s="53"/>
      <c r="J27" s="52" t="s">
        <v>87</v>
      </c>
      <c r="K27" s="52" t="s">
        <v>88</v>
      </c>
      <c r="L27" s="52">
        <v>4</v>
      </c>
      <c r="M27" s="52" t="s">
        <v>61</v>
      </c>
      <c r="N27" s="52">
        <v>4</v>
      </c>
      <c r="O27" s="55" t="s">
        <v>25</v>
      </c>
      <c r="P27" s="69"/>
      <c r="Q27" s="83"/>
      <c r="R27" s="77"/>
    </row>
    <row r="28" ht="51.65" customHeight="1" spans="1:18">
      <c r="A28" s="51" t="s">
        <v>83</v>
      </c>
      <c r="B28" s="52" t="s">
        <v>84</v>
      </c>
      <c r="C28" s="52"/>
      <c r="D28" s="52"/>
      <c r="E28" s="54" t="s">
        <v>89</v>
      </c>
      <c r="F28" s="54"/>
      <c r="G28" s="53" t="s">
        <v>59</v>
      </c>
      <c r="H28" s="53"/>
      <c r="I28" s="53"/>
      <c r="J28" s="52" t="s">
        <v>66</v>
      </c>
      <c r="K28" s="52" t="s">
        <v>60</v>
      </c>
      <c r="L28" s="52">
        <v>4</v>
      </c>
      <c r="M28" s="52" t="s">
        <v>61</v>
      </c>
      <c r="N28" s="52">
        <v>4</v>
      </c>
      <c r="O28" s="55" t="s">
        <v>25</v>
      </c>
      <c r="P28" s="69"/>
      <c r="Q28" s="83"/>
      <c r="R28" s="77"/>
    </row>
    <row r="29" ht="51.65" customHeight="1" spans="1:18">
      <c r="A29" s="51" t="s">
        <v>83</v>
      </c>
      <c r="B29" s="52" t="s">
        <v>84</v>
      </c>
      <c r="C29" s="52"/>
      <c r="D29" s="52"/>
      <c r="E29" s="54" t="s">
        <v>90</v>
      </c>
      <c r="F29" s="54"/>
      <c r="G29" s="53" t="s">
        <v>59</v>
      </c>
      <c r="H29" s="53"/>
      <c r="I29" s="53"/>
      <c r="J29" s="52" t="s">
        <v>66</v>
      </c>
      <c r="K29" s="52" t="s">
        <v>60</v>
      </c>
      <c r="L29" s="52">
        <v>4</v>
      </c>
      <c r="M29" s="52" t="s">
        <v>61</v>
      </c>
      <c r="N29" s="52">
        <v>4</v>
      </c>
      <c r="O29" s="55" t="s">
        <v>25</v>
      </c>
      <c r="P29" s="69"/>
      <c r="Q29" s="83"/>
      <c r="R29" s="77"/>
    </row>
    <row r="30" ht="51.65" customHeight="1" spans="1:18">
      <c r="A30" s="51" t="s">
        <v>83</v>
      </c>
      <c r="B30" s="52" t="s">
        <v>84</v>
      </c>
      <c r="C30" s="52"/>
      <c r="D30" s="52"/>
      <c r="E30" s="54" t="s">
        <v>91</v>
      </c>
      <c r="F30" s="54"/>
      <c r="G30" s="53" t="s">
        <v>92</v>
      </c>
      <c r="H30" s="53"/>
      <c r="I30" s="53"/>
      <c r="J30" s="52" t="s">
        <v>71</v>
      </c>
      <c r="K30" s="52" t="s">
        <v>25</v>
      </c>
      <c r="L30" s="52">
        <v>1</v>
      </c>
      <c r="M30" s="52" t="s">
        <v>61</v>
      </c>
      <c r="N30" s="52">
        <v>0.9</v>
      </c>
      <c r="O30" s="55" t="s">
        <v>25</v>
      </c>
      <c r="P30" s="69"/>
      <c r="Q30" s="83"/>
      <c r="R30" s="77"/>
    </row>
    <row r="31" ht="51.65" customHeight="1" spans="1:18">
      <c r="A31" s="51" t="s">
        <v>83</v>
      </c>
      <c r="B31" s="52" t="s">
        <v>84</v>
      </c>
      <c r="C31" s="52"/>
      <c r="D31" s="52"/>
      <c r="E31" s="54" t="s">
        <v>93</v>
      </c>
      <c r="F31" s="54"/>
      <c r="G31" s="53" t="s">
        <v>94</v>
      </c>
      <c r="H31" s="53"/>
      <c r="I31" s="53"/>
      <c r="J31" s="52" t="s">
        <v>71</v>
      </c>
      <c r="K31" s="52" t="s">
        <v>25</v>
      </c>
      <c r="L31" s="52">
        <v>1</v>
      </c>
      <c r="M31" s="52" t="s">
        <v>61</v>
      </c>
      <c r="N31" s="52">
        <v>0.9</v>
      </c>
      <c r="O31" s="55" t="s">
        <v>25</v>
      </c>
      <c r="P31" s="69"/>
      <c r="Q31" s="83"/>
      <c r="R31" s="77"/>
    </row>
    <row r="32" ht="51.65" customHeight="1" spans="1:18">
      <c r="A32" s="51" t="s">
        <v>83</v>
      </c>
      <c r="B32" s="52" t="s">
        <v>84</v>
      </c>
      <c r="C32" s="52"/>
      <c r="D32" s="52"/>
      <c r="E32" s="54" t="s">
        <v>95</v>
      </c>
      <c r="F32" s="54"/>
      <c r="G32" s="53" t="s">
        <v>94</v>
      </c>
      <c r="H32" s="53"/>
      <c r="I32" s="53"/>
      <c r="J32" s="52" t="s">
        <v>71</v>
      </c>
      <c r="K32" s="52" t="s">
        <v>25</v>
      </c>
      <c r="L32" s="52">
        <v>1</v>
      </c>
      <c r="M32" s="52" t="s">
        <v>61</v>
      </c>
      <c r="N32" s="52">
        <v>0.9</v>
      </c>
      <c r="O32" s="55" t="s">
        <v>25</v>
      </c>
      <c r="P32" s="69"/>
      <c r="Q32" s="83"/>
      <c r="R32" s="77"/>
    </row>
    <row r="33" ht="51.65" customHeight="1" spans="1:18">
      <c r="A33" s="51" t="s">
        <v>83</v>
      </c>
      <c r="B33" s="52" t="s">
        <v>84</v>
      </c>
      <c r="C33" s="52"/>
      <c r="D33" s="52"/>
      <c r="E33" s="54" t="s">
        <v>96</v>
      </c>
      <c r="F33" s="54"/>
      <c r="G33" s="53" t="s">
        <v>94</v>
      </c>
      <c r="H33" s="53"/>
      <c r="I33" s="53"/>
      <c r="J33" s="52" t="s">
        <v>71</v>
      </c>
      <c r="K33" s="52" t="s">
        <v>25</v>
      </c>
      <c r="L33" s="52">
        <v>1</v>
      </c>
      <c r="M33" s="52" t="s">
        <v>61</v>
      </c>
      <c r="N33" s="52">
        <v>0.9</v>
      </c>
      <c r="O33" s="55" t="s">
        <v>25</v>
      </c>
      <c r="P33" s="69"/>
      <c r="Q33" s="83"/>
      <c r="R33" s="77"/>
    </row>
    <row r="34" ht="51.65" customHeight="1" spans="1:18">
      <c r="A34" s="51" t="s">
        <v>83</v>
      </c>
      <c r="B34" s="52" t="s">
        <v>84</v>
      </c>
      <c r="C34" s="52"/>
      <c r="D34" s="52"/>
      <c r="E34" s="54" t="s">
        <v>97</v>
      </c>
      <c r="F34" s="54"/>
      <c r="G34" s="53" t="s">
        <v>94</v>
      </c>
      <c r="H34" s="53"/>
      <c r="I34" s="53"/>
      <c r="J34" s="52" t="s">
        <v>71</v>
      </c>
      <c r="K34" s="52" t="s">
        <v>25</v>
      </c>
      <c r="L34" s="52">
        <v>1</v>
      </c>
      <c r="M34" s="52" t="s">
        <v>61</v>
      </c>
      <c r="N34" s="52">
        <v>0.9</v>
      </c>
      <c r="O34" s="55" t="s">
        <v>25</v>
      </c>
      <c r="P34" s="69"/>
      <c r="Q34" s="83"/>
      <c r="R34" s="77"/>
    </row>
    <row r="35" ht="51.65" customHeight="1" spans="1:18">
      <c r="A35" s="51" t="s">
        <v>83</v>
      </c>
      <c r="B35" s="52" t="s">
        <v>84</v>
      </c>
      <c r="C35" s="52"/>
      <c r="D35" s="52"/>
      <c r="E35" s="54" t="s">
        <v>98</v>
      </c>
      <c r="F35" s="54"/>
      <c r="G35" s="53" t="s">
        <v>94</v>
      </c>
      <c r="H35" s="53"/>
      <c r="I35" s="53"/>
      <c r="J35" s="52" t="s">
        <v>71</v>
      </c>
      <c r="K35" s="52" t="s">
        <v>25</v>
      </c>
      <c r="L35" s="52">
        <v>1</v>
      </c>
      <c r="M35" s="52" t="s">
        <v>61</v>
      </c>
      <c r="N35" s="52">
        <v>0.9</v>
      </c>
      <c r="O35" s="55" t="s">
        <v>25</v>
      </c>
      <c r="P35" s="69"/>
      <c r="Q35" s="83"/>
      <c r="R35" s="77"/>
    </row>
    <row r="36" ht="51.65" customHeight="1" spans="1:18">
      <c r="A36" s="51" t="s">
        <v>83</v>
      </c>
      <c r="B36" s="52" t="s">
        <v>84</v>
      </c>
      <c r="C36" s="52"/>
      <c r="D36" s="52"/>
      <c r="E36" s="54" t="s">
        <v>99</v>
      </c>
      <c r="F36" s="54"/>
      <c r="G36" s="53" t="s">
        <v>59</v>
      </c>
      <c r="H36" s="53"/>
      <c r="I36" s="53"/>
      <c r="J36" s="52" t="s">
        <v>66</v>
      </c>
      <c r="K36" s="52" t="s">
        <v>60</v>
      </c>
      <c r="L36" s="52">
        <v>3.5</v>
      </c>
      <c r="M36" s="52" t="s">
        <v>61</v>
      </c>
      <c r="N36" s="52">
        <v>3.5</v>
      </c>
      <c r="O36" s="55" t="s">
        <v>25</v>
      </c>
      <c r="P36" s="69"/>
      <c r="Q36" s="83"/>
      <c r="R36" s="77"/>
    </row>
    <row r="37" ht="51.65" customHeight="1" spans="1:18">
      <c r="A37" s="51" t="s">
        <v>83</v>
      </c>
      <c r="B37" s="52" t="s">
        <v>84</v>
      </c>
      <c r="C37" s="52"/>
      <c r="D37" s="52"/>
      <c r="E37" s="54" t="s">
        <v>100</v>
      </c>
      <c r="F37" s="54"/>
      <c r="G37" s="53" t="s">
        <v>59</v>
      </c>
      <c r="H37" s="53"/>
      <c r="I37" s="53"/>
      <c r="J37" s="52" t="s">
        <v>66</v>
      </c>
      <c r="K37" s="52" t="s">
        <v>60</v>
      </c>
      <c r="L37" s="52">
        <v>3.5</v>
      </c>
      <c r="M37" s="52" t="s">
        <v>61</v>
      </c>
      <c r="N37" s="52">
        <v>3.5</v>
      </c>
      <c r="O37" s="55" t="s">
        <v>25</v>
      </c>
      <c r="P37" s="69"/>
      <c r="Q37" s="83"/>
      <c r="R37" s="77"/>
    </row>
    <row r="38" ht="51.65" customHeight="1" spans="1:18">
      <c r="A38" s="51" t="s">
        <v>83</v>
      </c>
      <c r="B38" s="52" t="s">
        <v>84</v>
      </c>
      <c r="C38" s="52"/>
      <c r="D38" s="52"/>
      <c r="E38" s="54" t="s">
        <v>101</v>
      </c>
      <c r="F38" s="54"/>
      <c r="G38" s="53" t="s">
        <v>59</v>
      </c>
      <c r="H38" s="53"/>
      <c r="I38" s="53"/>
      <c r="J38" s="52" t="s">
        <v>66</v>
      </c>
      <c r="K38" s="52" t="s">
        <v>60</v>
      </c>
      <c r="L38" s="52">
        <v>3.5</v>
      </c>
      <c r="M38" s="52" t="s">
        <v>61</v>
      </c>
      <c r="N38" s="52">
        <v>3.5</v>
      </c>
      <c r="O38" s="55" t="s">
        <v>25</v>
      </c>
      <c r="P38" s="69"/>
      <c r="Q38" s="83"/>
      <c r="R38" s="77"/>
    </row>
    <row r="39" ht="51.65" customHeight="1" spans="1:18">
      <c r="A39" s="51" t="s">
        <v>83</v>
      </c>
      <c r="B39" s="52" t="s">
        <v>84</v>
      </c>
      <c r="C39" s="52"/>
      <c r="D39" s="52"/>
      <c r="E39" s="54" t="s">
        <v>102</v>
      </c>
      <c r="F39" s="54"/>
      <c r="G39" s="53" t="s">
        <v>59</v>
      </c>
      <c r="H39" s="53"/>
      <c r="I39" s="53"/>
      <c r="J39" s="52" t="s">
        <v>103</v>
      </c>
      <c r="K39" s="52" t="s">
        <v>60</v>
      </c>
      <c r="L39" s="52">
        <v>2</v>
      </c>
      <c r="M39" s="52" t="s">
        <v>104</v>
      </c>
      <c r="N39" s="52">
        <v>1.4</v>
      </c>
      <c r="O39" s="55" t="s">
        <v>25</v>
      </c>
      <c r="P39" s="69"/>
      <c r="Q39" s="83"/>
      <c r="R39" s="77"/>
    </row>
    <row r="40" ht="51.65" customHeight="1" spans="1:18">
      <c r="A40" s="51" t="s">
        <v>83</v>
      </c>
      <c r="B40" s="52" t="s">
        <v>84</v>
      </c>
      <c r="C40" s="52"/>
      <c r="D40" s="52"/>
      <c r="E40" s="54" t="s">
        <v>105</v>
      </c>
      <c r="F40" s="54"/>
      <c r="G40" s="53" t="s">
        <v>59</v>
      </c>
      <c r="H40" s="53"/>
      <c r="I40" s="53"/>
      <c r="J40" s="52" t="s">
        <v>66</v>
      </c>
      <c r="K40" s="52" t="s">
        <v>60</v>
      </c>
      <c r="L40" s="52">
        <v>3.5</v>
      </c>
      <c r="M40" s="52" t="s">
        <v>61</v>
      </c>
      <c r="N40" s="52">
        <v>3.5</v>
      </c>
      <c r="O40" s="55" t="s">
        <v>25</v>
      </c>
      <c r="P40" s="69"/>
      <c r="Q40" s="83"/>
      <c r="R40" s="77"/>
    </row>
    <row r="41" ht="51.65" customHeight="1" spans="1:18">
      <c r="A41" s="51" t="s">
        <v>83</v>
      </c>
      <c r="B41" s="52" t="s">
        <v>84</v>
      </c>
      <c r="C41" s="52"/>
      <c r="D41" s="52"/>
      <c r="E41" s="54" t="s">
        <v>106</v>
      </c>
      <c r="F41" s="54"/>
      <c r="G41" s="53" t="s">
        <v>107</v>
      </c>
      <c r="H41" s="53"/>
      <c r="I41" s="53"/>
      <c r="J41" s="52" t="s">
        <v>108</v>
      </c>
      <c r="K41" s="52" t="s">
        <v>109</v>
      </c>
      <c r="L41" s="52">
        <v>4</v>
      </c>
      <c r="M41" s="52" t="s">
        <v>61</v>
      </c>
      <c r="N41" s="52">
        <v>4</v>
      </c>
      <c r="O41" s="55" t="s">
        <v>25</v>
      </c>
      <c r="P41" s="69"/>
      <c r="Q41" s="83"/>
      <c r="R41" s="77"/>
    </row>
    <row r="42" ht="51.65" customHeight="1" spans="1:18">
      <c r="A42" s="51" t="s">
        <v>83</v>
      </c>
      <c r="B42" s="52" t="s">
        <v>84</v>
      </c>
      <c r="C42" s="52"/>
      <c r="D42" s="52"/>
      <c r="E42" s="54" t="s">
        <v>110</v>
      </c>
      <c r="F42" s="54"/>
      <c r="G42" s="53" t="s">
        <v>111</v>
      </c>
      <c r="H42" s="53"/>
      <c r="I42" s="53"/>
      <c r="J42" s="52" t="s">
        <v>112</v>
      </c>
      <c r="K42" s="52" t="s">
        <v>113</v>
      </c>
      <c r="L42" s="52">
        <v>4</v>
      </c>
      <c r="M42" s="52" t="s">
        <v>61</v>
      </c>
      <c r="N42" s="52">
        <v>4</v>
      </c>
      <c r="O42" s="55" t="s">
        <v>25</v>
      </c>
      <c r="P42" s="69"/>
      <c r="Q42" s="83"/>
      <c r="R42" s="77"/>
    </row>
    <row r="43" ht="51.65" customHeight="1" spans="1:18">
      <c r="A43" s="51" t="s">
        <v>83</v>
      </c>
      <c r="B43" s="52" t="s">
        <v>114</v>
      </c>
      <c r="C43" s="52"/>
      <c r="D43" s="52"/>
      <c r="E43" s="52" t="s">
        <v>115</v>
      </c>
      <c r="F43" s="52"/>
      <c r="G43" s="53" t="s">
        <v>116</v>
      </c>
      <c r="H43" s="53"/>
      <c r="I43" s="53"/>
      <c r="J43" s="52" t="s">
        <v>117</v>
      </c>
      <c r="K43" s="52" t="s">
        <v>60</v>
      </c>
      <c r="L43" s="52">
        <v>2</v>
      </c>
      <c r="M43" s="52" t="s">
        <v>61</v>
      </c>
      <c r="N43" s="52">
        <v>2</v>
      </c>
      <c r="O43" s="55" t="s">
        <v>25</v>
      </c>
      <c r="P43" s="69"/>
      <c r="Q43" s="83"/>
      <c r="R43" s="77"/>
    </row>
    <row r="44" ht="51.65" customHeight="1" spans="1:18">
      <c r="A44" s="51" t="s">
        <v>83</v>
      </c>
      <c r="B44" s="52" t="s">
        <v>114</v>
      </c>
      <c r="C44" s="52"/>
      <c r="D44" s="52"/>
      <c r="E44" s="52" t="s">
        <v>118</v>
      </c>
      <c r="F44" s="52"/>
      <c r="G44" s="53" t="s">
        <v>119</v>
      </c>
      <c r="H44" s="53"/>
      <c r="I44" s="53"/>
      <c r="J44" s="52" t="s">
        <v>120</v>
      </c>
      <c r="K44" s="52" t="s">
        <v>25</v>
      </c>
      <c r="L44" s="52">
        <v>2</v>
      </c>
      <c r="M44" s="70">
        <v>0.8</v>
      </c>
      <c r="N44" s="52">
        <v>1.4</v>
      </c>
      <c r="O44" s="55" t="s">
        <v>25</v>
      </c>
      <c r="P44" s="69"/>
      <c r="Q44" s="83"/>
      <c r="R44" s="77"/>
    </row>
    <row r="45" ht="51.65" customHeight="1" spans="1:18">
      <c r="A45" s="51" t="s">
        <v>83</v>
      </c>
      <c r="B45" s="52" t="s">
        <v>121</v>
      </c>
      <c r="C45" s="52"/>
      <c r="D45" s="52"/>
      <c r="E45" s="52" t="s">
        <v>122</v>
      </c>
      <c r="F45" s="52"/>
      <c r="G45" s="53" t="s">
        <v>123</v>
      </c>
      <c r="H45" s="53"/>
      <c r="I45" s="53"/>
      <c r="J45" s="52" t="s">
        <v>71</v>
      </c>
      <c r="K45" s="52" t="s">
        <v>25</v>
      </c>
      <c r="L45" s="52">
        <v>2</v>
      </c>
      <c r="M45" s="70">
        <v>0.6</v>
      </c>
      <c r="N45" s="52">
        <v>1.8</v>
      </c>
      <c r="O45" s="55" t="s">
        <v>25</v>
      </c>
      <c r="P45" s="69"/>
      <c r="Q45" s="83"/>
      <c r="R45" s="77"/>
    </row>
    <row r="46" ht="51.65" customHeight="1" spans="1:18">
      <c r="A46" s="51" t="s">
        <v>83</v>
      </c>
      <c r="B46" s="52" t="s">
        <v>121</v>
      </c>
      <c r="C46" s="52"/>
      <c r="D46" s="52"/>
      <c r="E46" s="52" t="s">
        <v>124</v>
      </c>
      <c r="F46" s="52"/>
      <c r="G46" s="53" t="s">
        <v>125</v>
      </c>
      <c r="H46" s="53"/>
      <c r="I46" s="53"/>
      <c r="J46" s="52" t="s">
        <v>71</v>
      </c>
      <c r="K46" s="52" t="s">
        <v>25</v>
      </c>
      <c r="L46" s="52">
        <v>2</v>
      </c>
      <c r="M46" s="70">
        <v>0.6</v>
      </c>
      <c r="N46" s="52">
        <v>1.8</v>
      </c>
      <c r="O46" s="55" t="s">
        <v>25</v>
      </c>
      <c r="P46" s="69"/>
      <c r="Q46" s="83"/>
      <c r="R46" s="77"/>
    </row>
    <row r="47" ht="51.65" customHeight="1" spans="1:18">
      <c r="A47" s="51" t="s">
        <v>83</v>
      </c>
      <c r="B47" s="52" t="s">
        <v>126</v>
      </c>
      <c r="C47" s="52"/>
      <c r="D47" s="52"/>
      <c r="E47" s="52" t="s">
        <v>127</v>
      </c>
      <c r="F47" s="52"/>
      <c r="G47" s="53" t="s">
        <v>128</v>
      </c>
      <c r="H47" s="53"/>
      <c r="I47" s="53"/>
      <c r="J47" s="52" t="s">
        <v>129</v>
      </c>
      <c r="K47" s="52" t="s">
        <v>60</v>
      </c>
      <c r="L47" s="52">
        <v>5</v>
      </c>
      <c r="M47" s="52" t="s">
        <v>61</v>
      </c>
      <c r="N47" s="52">
        <v>5</v>
      </c>
      <c r="O47" s="55" t="s">
        <v>25</v>
      </c>
      <c r="P47" s="69"/>
      <c r="Q47" s="83"/>
      <c r="R47" s="77"/>
    </row>
    <row r="48" ht="51.65" customHeight="1" spans="1:18">
      <c r="A48" s="51" t="s">
        <v>83</v>
      </c>
      <c r="B48" s="52" t="s">
        <v>126</v>
      </c>
      <c r="C48" s="52"/>
      <c r="D48" s="52"/>
      <c r="E48" s="52" t="s">
        <v>130</v>
      </c>
      <c r="F48" s="52"/>
      <c r="G48" s="53" t="s">
        <v>128</v>
      </c>
      <c r="H48" s="53"/>
      <c r="I48" s="53"/>
      <c r="J48" s="52" t="s">
        <v>129</v>
      </c>
      <c r="K48" s="52" t="s">
        <v>60</v>
      </c>
      <c r="L48" s="52">
        <v>5</v>
      </c>
      <c r="M48" s="52" t="s">
        <v>61</v>
      </c>
      <c r="N48" s="52">
        <v>5</v>
      </c>
      <c r="O48" s="55" t="s">
        <v>25</v>
      </c>
      <c r="P48" s="69"/>
      <c r="Q48" s="83"/>
      <c r="R48" s="77"/>
    </row>
    <row r="49" ht="51.65" customHeight="1" spans="1:18">
      <c r="A49" s="51" t="s">
        <v>131</v>
      </c>
      <c r="B49" s="52" t="s">
        <v>132</v>
      </c>
      <c r="C49" s="52"/>
      <c r="D49" s="52"/>
      <c r="E49" s="52" t="s">
        <v>133</v>
      </c>
      <c r="F49" s="52"/>
      <c r="G49" s="53" t="s">
        <v>134</v>
      </c>
      <c r="H49" s="53"/>
      <c r="I49" s="53"/>
      <c r="J49" s="52" t="s">
        <v>71</v>
      </c>
      <c r="K49" s="52" t="s">
        <v>25</v>
      </c>
      <c r="L49" s="52">
        <v>2</v>
      </c>
      <c r="M49" s="52" t="s">
        <v>61</v>
      </c>
      <c r="N49" s="52">
        <v>1.8</v>
      </c>
      <c r="O49" s="55" t="s">
        <v>25</v>
      </c>
      <c r="P49" s="69"/>
      <c r="Q49" s="83"/>
      <c r="R49" s="77"/>
    </row>
    <row r="50" ht="51.65" customHeight="1" spans="1:18">
      <c r="A50" s="51" t="s">
        <v>131</v>
      </c>
      <c r="B50" s="52" t="s">
        <v>132</v>
      </c>
      <c r="C50" s="52"/>
      <c r="D50" s="52"/>
      <c r="E50" s="52" t="s">
        <v>135</v>
      </c>
      <c r="F50" s="52"/>
      <c r="G50" s="53" t="s">
        <v>59</v>
      </c>
      <c r="H50" s="53"/>
      <c r="I50" s="53"/>
      <c r="J50" s="52" t="s">
        <v>66</v>
      </c>
      <c r="K50" s="52" t="s">
        <v>60</v>
      </c>
      <c r="L50" s="52">
        <v>2</v>
      </c>
      <c r="M50" s="52" t="s">
        <v>61</v>
      </c>
      <c r="N50" s="52">
        <v>2</v>
      </c>
      <c r="O50" s="55" t="s">
        <v>25</v>
      </c>
      <c r="P50" s="69"/>
      <c r="Q50" s="83"/>
      <c r="R50" s="77"/>
    </row>
    <row r="51" ht="51.65" customHeight="1" spans="1:18">
      <c r="A51" s="51" t="s">
        <v>131</v>
      </c>
      <c r="B51" s="52" t="s">
        <v>132</v>
      </c>
      <c r="C51" s="52"/>
      <c r="D51" s="52"/>
      <c r="E51" s="52" t="s">
        <v>136</v>
      </c>
      <c r="F51" s="52"/>
      <c r="G51" s="53" t="s">
        <v>137</v>
      </c>
      <c r="H51" s="53"/>
      <c r="I51" s="53"/>
      <c r="J51" s="52" t="s">
        <v>71</v>
      </c>
      <c r="K51" s="52" t="s">
        <v>25</v>
      </c>
      <c r="L51" s="52">
        <v>2</v>
      </c>
      <c r="M51" s="52" t="s">
        <v>61</v>
      </c>
      <c r="N51" s="52">
        <v>1.8</v>
      </c>
      <c r="O51" s="55" t="s">
        <v>25</v>
      </c>
      <c r="P51" s="69"/>
      <c r="Q51" s="83"/>
      <c r="R51" s="77"/>
    </row>
    <row r="52" ht="51.65" customHeight="1" spans="1:18">
      <c r="A52" s="51" t="s">
        <v>131</v>
      </c>
      <c r="B52" s="52" t="s">
        <v>138</v>
      </c>
      <c r="C52" s="52"/>
      <c r="D52" s="52"/>
      <c r="E52" s="52" t="s">
        <v>139</v>
      </c>
      <c r="F52" s="52"/>
      <c r="G52" s="53" t="s">
        <v>134</v>
      </c>
      <c r="H52" s="53"/>
      <c r="I52" s="53"/>
      <c r="J52" s="52" t="s">
        <v>71</v>
      </c>
      <c r="K52" s="52" t="s">
        <v>25</v>
      </c>
      <c r="L52" s="52">
        <v>2</v>
      </c>
      <c r="M52" s="52" t="s">
        <v>61</v>
      </c>
      <c r="N52" s="52">
        <v>1.8</v>
      </c>
      <c r="O52" s="55" t="s">
        <v>25</v>
      </c>
      <c r="P52" s="69"/>
      <c r="Q52" s="83"/>
      <c r="R52" s="77"/>
    </row>
    <row r="53" ht="51.65" customHeight="1" spans="1:18">
      <c r="A53" s="51" t="s">
        <v>131</v>
      </c>
      <c r="B53" s="52" t="s">
        <v>140</v>
      </c>
      <c r="C53" s="52"/>
      <c r="D53" s="52"/>
      <c r="E53" s="52" t="s">
        <v>141</v>
      </c>
      <c r="F53" s="52"/>
      <c r="G53" s="53" t="s">
        <v>134</v>
      </c>
      <c r="H53" s="53"/>
      <c r="I53" s="53"/>
      <c r="J53" s="52" t="s">
        <v>71</v>
      </c>
      <c r="K53" s="52" t="s">
        <v>25</v>
      </c>
      <c r="L53" s="52">
        <v>2</v>
      </c>
      <c r="M53" s="52" t="s">
        <v>61</v>
      </c>
      <c r="N53" s="52">
        <v>1.8</v>
      </c>
      <c r="O53" s="55" t="s">
        <v>25</v>
      </c>
      <c r="P53" s="69"/>
      <c r="Q53" s="83"/>
      <c r="R53" s="77"/>
    </row>
    <row r="54" ht="0.65" hidden="1" customHeight="1" spans="1:18">
      <c r="A54" s="55"/>
      <c r="B54" s="56"/>
      <c r="C54" s="56"/>
      <c r="D54" s="56"/>
      <c r="E54" s="56"/>
      <c r="F54" s="56"/>
      <c r="G54" s="56"/>
      <c r="H54" s="56"/>
      <c r="I54" s="56"/>
      <c r="J54" s="56"/>
      <c r="K54" s="56"/>
      <c r="L54" s="56"/>
      <c r="M54" s="56"/>
      <c r="N54" s="56"/>
      <c r="O54" s="56"/>
      <c r="P54" s="69"/>
      <c r="Q54" s="83"/>
      <c r="R54" s="77"/>
    </row>
    <row r="55" ht="31.95" customHeight="1" spans="1:18">
      <c r="A55" s="38" t="s">
        <v>142</v>
      </c>
      <c r="B55" s="38"/>
      <c r="C55" s="38"/>
      <c r="D55" s="38"/>
      <c r="E55" s="38"/>
      <c r="F55" s="38"/>
      <c r="G55" s="38"/>
      <c r="H55" s="38"/>
      <c r="I55" s="38"/>
      <c r="J55" s="38"/>
      <c r="K55" s="38"/>
      <c r="L55" s="71">
        <f>SUM(L17:L54)+10</f>
        <v>100</v>
      </c>
      <c r="M55" s="71"/>
      <c r="N55" s="72">
        <f>SUM(N17:N54)+O5</f>
        <v>94.33</v>
      </c>
      <c r="O55" s="73"/>
      <c r="P55" s="74"/>
      <c r="Q55" s="84"/>
      <c r="R55" s="77"/>
    </row>
    <row r="56" ht="33" customHeight="1" spans="1:18">
      <c r="A56" s="57" t="s">
        <v>143</v>
      </c>
      <c r="B56" s="58"/>
      <c r="C56" s="58"/>
      <c r="D56" s="58"/>
      <c r="E56" s="58"/>
      <c r="F56" s="58"/>
      <c r="G56" s="58"/>
      <c r="H56" s="58"/>
      <c r="I56" s="58"/>
      <c r="J56" s="58"/>
      <c r="K56" s="58"/>
      <c r="L56" s="58"/>
      <c r="M56" s="58"/>
      <c r="N56" s="58"/>
      <c r="O56" s="58"/>
      <c r="P56" s="75"/>
      <c r="Q56" s="85"/>
      <c r="R56" s="77"/>
    </row>
    <row r="57" ht="21.75" customHeight="1" spans="1:15">
      <c r="A57" s="59" t="s">
        <v>144</v>
      </c>
      <c r="B57" s="59"/>
      <c r="C57" s="59"/>
      <c r="D57" s="59"/>
      <c r="E57" s="59"/>
      <c r="F57" s="59"/>
      <c r="G57" s="59"/>
      <c r="H57" s="59"/>
      <c r="I57" s="59"/>
      <c r="J57" s="59"/>
      <c r="K57" s="59"/>
      <c r="L57" s="59"/>
      <c r="M57" s="59"/>
      <c r="N57" s="59"/>
      <c r="O57" s="59"/>
    </row>
  </sheetData>
  <mergeCells count="193">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E49:F49"/>
    <mergeCell ref="G49:I49"/>
    <mergeCell ref="O49:P49"/>
    <mergeCell ref="E50:F50"/>
    <mergeCell ref="G50:I50"/>
    <mergeCell ref="O50:P50"/>
    <mergeCell ref="E51:F51"/>
    <mergeCell ref="G51:I51"/>
    <mergeCell ref="O51:P51"/>
    <mergeCell ref="B52:D52"/>
    <mergeCell ref="E52:F52"/>
    <mergeCell ref="G52:I52"/>
    <mergeCell ref="O52:P52"/>
    <mergeCell ref="B53:D53"/>
    <mergeCell ref="E53:F53"/>
    <mergeCell ref="G53:I53"/>
    <mergeCell ref="O53:P53"/>
    <mergeCell ref="A54:P54"/>
    <mergeCell ref="A55:J55"/>
    <mergeCell ref="O55:P55"/>
    <mergeCell ref="A56:P56"/>
    <mergeCell ref="A57:O57"/>
    <mergeCell ref="A17:A26"/>
    <mergeCell ref="A27:A48"/>
    <mergeCell ref="A49:A53"/>
    <mergeCell ref="J15:J16"/>
    <mergeCell ref="K15:K16"/>
    <mergeCell ref="L15:L16"/>
    <mergeCell ref="M15:M16"/>
    <mergeCell ref="N15:N16"/>
    <mergeCell ref="A5:B11"/>
    <mergeCell ref="G15:I16"/>
    <mergeCell ref="O15:P16"/>
    <mergeCell ref="B17:D20"/>
    <mergeCell ref="B21:D22"/>
    <mergeCell ref="B27:D42"/>
    <mergeCell ref="B43:D44"/>
    <mergeCell ref="B45:D46"/>
    <mergeCell ref="B47:D48"/>
    <mergeCell ref="B49:D5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J7" sqref="J7"/>
    </sheetView>
  </sheetViews>
  <sheetFormatPr defaultColWidth="9" defaultRowHeight="14.5"/>
  <cols>
    <col min="1" max="1" width="8.15596330275229" style="18" customWidth="1"/>
    <col min="2" max="2" width="44.3853211009174" customWidth="1"/>
    <col min="3" max="3" width="22.7614678899083" customWidth="1"/>
    <col min="4" max="4" width="13.4587155963303" customWidth="1"/>
    <col min="5" max="6" width="13.2293577981651" customWidth="1"/>
    <col min="7" max="7" width="12.6146788990826" customWidth="1"/>
    <col min="8" max="8" width="13.4587155963303" customWidth="1"/>
    <col min="9" max="11" width="12.6146788990826" customWidth="1"/>
  </cols>
  <sheetData>
    <row r="1" ht="57" customHeight="1" spans="1:11">
      <c r="A1" s="19" t="s">
        <v>145</v>
      </c>
      <c r="B1" s="19"/>
      <c r="C1" s="19"/>
      <c r="D1" s="19"/>
      <c r="E1" s="19"/>
      <c r="F1" s="19"/>
      <c r="G1" s="19"/>
      <c r="H1" s="19"/>
      <c r="I1" s="19"/>
      <c r="J1" s="19"/>
      <c r="K1" s="19"/>
    </row>
    <row r="2" s="17" customFormat="1" ht="30" customHeight="1" spans="1:11">
      <c r="A2" s="20" t="s">
        <v>146</v>
      </c>
      <c r="B2" s="21" t="s">
        <v>147</v>
      </c>
      <c r="C2" s="22" t="s">
        <v>148</v>
      </c>
      <c r="D2" s="21" t="s">
        <v>149</v>
      </c>
      <c r="E2" s="21"/>
      <c r="F2" s="21"/>
      <c r="G2" s="21"/>
      <c r="H2" s="21"/>
      <c r="I2" s="21"/>
      <c r="J2" s="20" t="s">
        <v>150</v>
      </c>
      <c r="K2" s="20" t="s">
        <v>151</v>
      </c>
    </row>
    <row r="3" s="17" customFormat="1" ht="30" customHeight="1" spans="1:11">
      <c r="A3" s="23"/>
      <c r="B3" s="21"/>
      <c r="C3" s="22"/>
      <c r="D3" s="21" t="s">
        <v>152</v>
      </c>
      <c r="E3" s="21"/>
      <c r="F3" s="21"/>
      <c r="G3" s="21"/>
      <c r="H3" s="21" t="s">
        <v>153</v>
      </c>
      <c r="I3" s="21" t="s">
        <v>154</v>
      </c>
      <c r="J3" s="23"/>
      <c r="K3" s="23"/>
    </row>
    <row r="4" s="17" customFormat="1" ht="30" customHeight="1" spans="1:11">
      <c r="A4" s="24"/>
      <c r="B4" s="21"/>
      <c r="C4" s="22"/>
      <c r="D4" s="22" t="s">
        <v>155</v>
      </c>
      <c r="E4" s="21" t="s">
        <v>156</v>
      </c>
      <c r="F4" s="21" t="s">
        <v>157</v>
      </c>
      <c r="G4" s="21" t="s">
        <v>158</v>
      </c>
      <c r="H4" s="21"/>
      <c r="I4" s="22"/>
      <c r="J4" s="24"/>
      <c r="K4" s="23"/>
    </row>
    <row r="5" ht="30" customHeight="1" spans="1:11">
      <c r="A5" s="25">
        <v>1</v>
      </c>
      <c r="B5" s="26" t="str">
        <f>中华民族共同体法治文化研究及陈列馆专项经费!C3</f>
        <v>中华民族共同体法治文化研究及陈列馆专项经费</v>
      </c>
      <c r="C5" s="27" t="s">
        <v>159</v>
      </c>
      <c r="D5" s="28">
        <f>E5+F5</f>
        <v>41.828097</v>
      </c>
      <c r="E5" s="29">
        <f>中华民族共同体法治文化研究及陈列馆专项经费!G7</f>
        <v>0</v>
      </c>
      <c r="F5" s="29">
        <f>中华民族共同体法治文化研究及陈列馆专项经费!G8/10000</f>
        <v>41.828097</v>
      </c>
      <c r="G5" s="30"/>
      <c r="H5" s="28">
        <f>中华民族共同体法治文化研究及陈列馆专项经费!I6/10000</f>
        <v>41.828097</v>
      </c>
      <c r="I5" s="33">
        <f>H5/D5</f>
        <v>1</v>
      </c>
      <c r="J5" s="25" t="str">
        <f>中华民族共同体法治文化研究及陈列馆专项经费!M30</f>
        <v>94.1</v>
      </c>
      <c r="K5" s="27"/>
    </row>
    <row r="6" ht="30" customHeight="1" spans="1:11">
      <c r="A6" s="25">
        <v>2</v>
      </c>
      <c r="B6" s="25" t="str">
        <f>全省法院业务费!C3</f>
        <v>全省法院业务费</v>
      </c>
      <c r="C6" s="27" t="s">
        <v>159</v>
      </c>
      <c r="D6" s="28">
        <f>E6+F6</f>
        <v>60</v>
      </c>
      <c r="E6" s="28">
        <f>全省法院业务费!G7/10000</f>
        <v>60</v>
      </c>
      <c r="F6" s="28">
        <f>全省法院业务费!G8</f>
        <v>0</v>
      </c>
      <c r="G6" s="31"/>
      <c r="H6" s="28">
        <f>全省法院业务费!I7/10000</f>
        <v>59.634141</v>
      </c>
      <c r="I6" s="33">
        <f>H6/D6</f>
        <v>0.99390235</v>
      </c>
      <c r="J6" s="25">
        <f>全省法院业务费!M31</f>
        <v>90.83</v>
      </c>
      <c r="K6" s="27"/>
    </row>
    <row r="7" ht="30" customHeight="1" spans="1:11">
      <c r="A7" s="25">
        <v>3</v>
      </c>
      <c r="B7" s="25" t="str">
        <f>物业费!C3</f>
        <v>物业费</v>
      </c>
      <c r="C7" s="27" t="s">
        <v>159</v>
      </c>
      <c r="D7" s="28">
        <f>E7+F7</f>
        <v>50</v>
      </c>
      <c r="E7" s="28">
        <f>物业费!G7/10000</f>
        <v>50</v>
      </c>
      <c r="F7" s="28">
        <f>物业费!G8</f>
        <v>0</v>
      </c>
      <c r="G7" s="31"/>
      <c r="H7" s="28">
        <f>物业费!I6/10000</f>
        <v>21.440194</v>
      </c>
      <c r="I7" s="33">
        <f>H7/D7</f>
        <v>0.42880388</v>
      </c>
      <c r="J7" s="25">
        <f>物业费!M30</f>
        <v>88.68</v>
      </c>
      <c r="K7" s="27"/>
    </row>
    <row r="8" ht="30" customHeight="1" spans="1:11">
      <c r="A8" s="25"/>
      <c r="B8" s="25"/>
      <c r="C8" s="27"/>
      <c r="D8" s="31"/>
      <c r="E8" s="31"/>
      <c r="F8" s="31"/>
      <c r="G8" s="31"/>
      <c r="H8" s="31"/>
      <c r="I8" s="33"/>
      <c r="J8" s="25"/>
      <c r="K8" s="27"/>
    </row>
    <row r="9" ht="30" customHeight="1" spans="1:11">
      <c r="A9" s="25"/>
      <c r="B9" s="25"/>
      <c r="C9" s="27"/>
      <c r="D9" s="31"/>
      <c r="E9" s="31"/>
      <c r="F9" s="31"/>
      <c r="G9" s="31"/>
      <c r="H9" s="31"/>
      <c r="I9" s="33"/>
      <c r="J9" s="25"/>
      <c r="K9" s="27"/>
    </row>
    <row r="10" ht="30" customHeight="1" spans="1:11">
      <c r="A10" s="25"/>
      <c r="B10" s="27"/>
      <c r="C10" s="27"/>
      <c r="D10" s="27"/>
      <c r="E10" s="27"/>
      <c r="F10" s="27"/>
      <c r="G10" s="27"/>
      <c r="H10" s="27"/>
      <c r="I10" s="33"/>
      <c r="J10" s="25"/>
      <c r="K10" s="27"/>
    </row>
    <row r="11" ht="30" customHeight="1" spans="1:11">
      <c r="A11" s="25"/>
      <c r="B11" s="27"/>
      <c r="C11" s="27"/>
      <c r="D11" s="27"/>
      <c r="E11" s="27"/>
      <c r="F11" s="27"/>
      <c r="G11" s="27"/>
      <c r="H11" s="27"/>
      <c r="I11" s="33"/>
      <c r="J11" s="25"/>
      <c r="K11" s="27"/>
    </row>
    <row r="12" ht="30" customHeight="1" spans="1:11">
      <c r="A12" s="25"/>
      <c r="B12" s="27"/>
      <c r="C12" s="27"/>
      <c r="D12" s="27"/>
      <c r="E12" s="27"/>
      <c r="F12" s="27"/>
      <c r="G12" s="27"/>
      <c r="H12" s="27"/>
      <c r="I12" s="33"/>
      <c r="J12" s="25"/>
      <c r="K12" s="27"/>
    </row>
    <row r="13" ht="30" customHeight="1" spans="1:11">
      <c r="A13" s="25"/>
      <c r="B13" s="25" t="s">
        <v>160</v>
      </c>
      <c r="C13" s="27"/>
      <c r="D13" s="32">
        <f>SUM(D5:D12)</f>
        <v>151.828097</v>
      </c>
      <c r="E13" s="32">
        <f>SUM(E5:E12)</f>
        <v>110</v>
      </c>
      <c r="F13" s="32">
        <f>SUM(F5:F12)</f>
        <v>41.828097</v>
      </c>
      <c r="G13" s="32"/>
      <c r="H13" s="32">
        <f>SUM(H5:H12)</f>
        <v>122.902432</v>
      </c>
      <c r="I13" s="33">
        <f>H13/D13</f>
        <v>0.809484110177578</v>
      </c>
      <c r="J13" s="34">
        <f>(J5+J6+J7)/3</f>
        <v>91.2033333333333</v>
      </c>
      <c r="K13" s="27"/>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view="pageBreakPreview" zoomScaleNormal="72" workbookViewId="0">
      <selection activeCell="L31" sqref="L31"/>
    </sheetView>
  </sheetViews>
  <sheetFormatPr defaultColWidth="8.91743119266055" defaultRowHeight="14.5"/>
  <cols>
    <col min="2" max="5" width="7.53211009174312" customWidth="1"/>
    <col min="6" max="6" width="25.4587155963303" customWidth="1"/>
    <col min="7" max="7" width="7.61467889908257" customWidth="1"/>
    <col min="8" max="8" width="13" customWidth="1"/>
    <col min="9" max="9" width="12.4587155963303" customWidth="1"/>
    <col min="10" max="10" width="6.61467889908257" customWidth="1"/>
    <col min="11" max="11" width="8.84403669724771" customWidth="1"/>
    <col min="12" max="12" width="14.302752293578" customWidth="1"/>
    <col min="13" max="13" width="10.7614678899083" style="1" customWidth="1"/>
    <col min="14" max="14" width="16.9174311926606" customWidth="1"/>
  </cols>
  <sheetData>
    <row r="1" ht="39" customHeight="1" spans="1:14">
      <c r="A1" s="2" t="s">
        <v>161</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147</v>
      </c>
      <c r="B3" s="4"/>
      <c r="C3" s="5" t="s">
        <v>162</v>
      </c>
      <c r="D3" s="5"/>
      <c r="E3" s="5"/>
      <c r="F3" s="5"/>
      <c r="G3" s="5"/>
      <c r="H3" s="5"/>
      <c r="I3" s="5"/>
      <c r="J3" s="5"/>
      <c r="K3" s="5"/>
      <c r="L3" s="5"/>
      <c r="M3" s="5"/>
      <c r="N3" s="5"/>
    </row>
    <row r="4" ht="28" customHeight="1" spans="1:14">
      <c r="A4" s="4" t="s">
        <v>148</v>
      </c>
      <c r="B4" s="4"/>
      <c r="C4" s="5" t="s">
        <v>159</v>
      </c>
      <c r="D4" s="5"/>
      <c r="E4" s="5"/>
      <c r="F4" s="5"/>
      <c r="G4" s="5"/>
      <c r="H4" s="5"/>
      <c r="I4" s="4" t="s">
        <v>163</v>
      </c>
      <c r="J4" s="4"/>
      <c r="K4" s="4" t="s">
        <v>15</v>
      </c>
      <c r="L4" s="4"/>
      <c r="M4" s="4"/>
      <c r="N4" s="4"/>
    </row>
    <row r="5" ht="28" customHeight="1" spans="1:14">
      <c r="A5" s="4"/>
      <c r="B5" s="4"/>
      <c r="C5" s="4"/>
      <c r="D5" s="4"/>
      <c r="E5" s="4" t="s">
        <v>16</v>
      </c>
      <c r="F5" s="4"/>
      <c r="G5" s="4" t="s">
        <v>17</v>
      </c>
      <c r="H5" s="4"/>
      <c r="I5" s="4" t="s">
        <v>18</v>
      </c>
      <c r="J5" s="4"/>
      <c r="K5" s="4" t="s">
        <v>51</v>
      </c>
      <c r="L5" s="4" t="s">
        <v>164</v>
      </c>
      <c r="M5" s="6" t="s">
        <v>20</v>
      </c>
      <c r="N5" s="6"/>
    </row>
    <row r="6" ht="28" customHeight="1" spans="1:14">
      <c r="A6" s="6" t="s">
        <v>165</v>
      </c>
      <c r="B6" s="6"/>
      <c r="C6" s="4" t="s">
        <v>166</v>
      </c>
      <c r="D6" s="4"/>
      <c r="E6" s="7">
        <v>2418292.97</v>
      </c>
      <c r="F6" s="7"/>
      <c r="G6" s="7">
        <v>418280.97</v>
      </c>
      <c r="H6" s="7"/>
      <c r="I6" s="7">
        <v>418280.97</v>
      </c>
      <c r="J6" s="7"/>
      <c r="K6" s="4" t="s">
        <v>87</v>
      </c>
      <c r="L6" s="11" t="s">
        <v>66</v>
      </c>
      <c r="M6" s="13" t="s">
        <v>87</v>
      </c>
      <c r="N6" s="13"/>
    </row>
    <row r="7" ht="28" customHeight="1" spans="1:14">
      <c r="A7" s="6" t="s">
        <v>165</v>
      </c>
      <c r="B7" s="6"/>
      <c r="C7" s="4" t="s">
        <v>167</v>
      </c>
      <c r="D7" s="4"/>
      <c r="E7" s="7">
        <v>1913400</v>
      </c>
      <c r="F7" s="7"/>
      <c r="G7" s="7">
        <v>0</v>
      </c>
      <c r="H7" s="7"/>
      <c r="I7" s="7">
        <v>0</v>
      </c>
      <c r="J7" s="7"/>
      <c r="K7" s="4" t="s">
        <v>168</v>
      </c>
      <c r="L7" s="11" t="s">
        <v>42</v>
      </c>
      <c r="M7" s="13" t="s">
        <v>42</v>
      </c>
      <c r="N7" s="13"/>
    </row>
    <row r="8" ht="28" customHeight="1" spans="1:14">
      <c r="A8" s="6" t="s">
        <v>165</v>
      </c>
      <c r="B8" s="6"/>
      <c r="C8" s="4" t="s">
        <v>157</v>
      </c>
      <c r="D8" s="4"/>
      <c r="E8" s="7">
        <v>504892.97</v>
      </c>
      <c r="F8" s="7"/>
      <c r="G8" s="7">
        <v>418280.97</v>
      </c>
      <c r="H8" s="7"/>
      <c r="I8" s="7">
        <v>418280.97</v>
      </c>
      <c r="J8" s="7"/>
      <c r="K8" s="4" t="s">
        <v>168</v>
      </c>
      <c r="L8" s="11" t="s">
        <v>66</v>
      </c>
      <c r="M8" s="13" t="s">
        <v>87</v>
      </c>
      <c r="N8" s="13"/>
    </row>
    <row r="9" ht="28" customHeight="1" spans="1:14">
      <c r="A9" s="6" t="s">
        <v>165</v>
      </c>
      <c r="B9" s="6"/>
      <c r="C9" s="4" t="s">
        <v>169</v>
      </c>
      <c r="D9" s="4"/>
      <c r="E9" s="7">
        <v>0</v>
      </c>
      <c r="F9" s="7"/>
      <c r="G9" s="7">
        <v>0</v>
      </c>
      <c r="H9" s="7"/>
      <c r="I9" s="7">
        <v>0</v>
      </c>
      <c r="J9" s="7"/>
      <c r="K9" s="4" t="s">
        <v>168</v>
      </c>
      <c r="L9" s="11" t="s">
        <v>42</v>
      </c>
      <c r="M9" s="13" t="s">
        <v>42</v>
      </c>
      <c r="N9" s="13"/>
    </row>
    <row r="10" ht="28" customHeight="1" spans="1:14">
      <c r="A10" s="6"/>
      <c r="B10" s="6"/>
      <c r="C10" s="6"/>
      <c r="D10" s="6"/>
      <c r="E10" s="6"/>
      <c r="F10" s="6"/>
      <c r="G10" s="6"/>
      <c r="H10" s="6"/>
      <c r="I10" s="6"/>
      <c r="J10" s="6"/>
      <c r="K10" s="6"/>
      <c r="L10" s="6"/>
      <c r="M10" s="6"/>
      <c r="N10" s="6"/>
    </row>
    <row r="11" ht="28" customHeight="1" spans="1:14">
      <c r="A11" s="6" t="s">
        <v>21</v>
      </c>
      <c r="B11" s="6"/>
      <c r="C11" s="6" t="s">
        <v>25</v>
      </c>
      <c r="D11" s="6"/>
      <c r="E11" s="6"/>
      <c r="F11" s="6"/>
      <c r="G11" s="6"/>
      <c r="H11" s="6"/>
      <c r="I11" s="6"/>
      <c r="J11" s="6"/>
      <c r="K11" s="6"/>
      <c r="L11" s="6"/>
      <c r="M11" s="6"/>
      <c r="N11" s="6"/>
    </row>
    <row r="12" ht="28" customHeight="1" spans="1:14">
      <c r="A12" s="4" t="s">
        <v>170</v>
      </c>
      <c r="B12" s="4"/>
      <c r="C12" s="4" t="s">
        <v>43</v>
      </c>
      <c r="D12" s="4"/>
      <c r="E12" s="4"/>
      <c r="F12" s="4"/>
      <c r="G12" s="4"/>
      <c r="H12" s="4"/>
      <c r="I12" s="4" t="s">
        <v>45</v>
      </c>
      <c r="J12" s="4"/>
      <c r="K12" s="4"/>
      <c r="L12" s="4"/>
      <c r="M12" s="4"/>
      <c r="N12" s="4"/>
    </row>
    <row r="13" ht="122" customHeight="1" spans="1:14">
      <c r="A13" s="4"/>
      <c r="B13" s="4"/>
      <c r="C13" s="8" t="s">
        <v>171</v>
      </c>
      <c r="D13" s="8"/>
      <c r="E13" s="8"/>
      <c r="F13" s="8"/>
      <c r="G13" s="8"/>
      <c r="H13" s="8"/>
      <c r="I13" s="8" t="s">
        <v>172</v>
      </c>
      <c r="J13" s="8"/>
      <c r="K13" s="8"/>
      <c r="L13" s="8"/>
      <c r="M13" s="8"/>
      <c r="N13" s="8"/>
    </row>
    <row r="14" ht="28" customHeight="1" spans="1:14">
      <c r="A14" s="4"/>
      <c r="B14" s="4" t="s">
        <v>53</v>
      </c>
      <c r="C14" s="4"/>
      <c r="D14" s="4" t="s">
        <v>54</v>
      </c>
      <c r="E14" s="4"/>
      <c r="F14" s="4" t="s">
        <v>55</v>
      </c>
      <c r="G14" s="4"/>
      <c r="H14" s="4" t="s">
        <v>173</v>
      </c>
      <c r="I14" s="4" t="s">
        <v>49</v>
      </c>
      <c r="J14" s="4" t="s">
        <v>51</v>
      </c>
      <c r="K14" s="4" t="s">
        <v>50</v>
      </c>
      <c r="L14" s="4" t="s">
        <v>52</v>
      </c>
      <c r="M14" s="6" t="s">
        <v>20</v>
      </c>
      <c r="N14" s="6" t="s">
        <v>21</v>
      </c>
    </row>
    <row r="15" ht="28" customHeight="1" spans="1:14">
      <c r="A15" s="9" t="s">
        <v>174</v>
      </c>
      <c r="B15" s="6" t="s">
        <v>175</v>
      </c>
      <c r="C15" s="6"/>
      <c r="D15" s="6" t="s">
        <v>176</v>
      </c>
      <c r="E15" s="6"/>
      <c r="F15" s="6" t="s">
        <v>91</v>
      </c>
      <c r="G15" s="6"/>
      <c r="H15" s="6" t="s">
        <v>92</v>
      </c>
      <c r="I15" s="6" t="s">
        <v>71</v>
      </c>
      <c r="J15" s="6" t="s">
        <v>177</v>
      </c>
      <c r="K15" s="6" t="s">
        <v>25</v>
      </c>
      <c r="L15" s="6" t="s">
        <v>61</v>
      </c>
      <c r="M15" s="13" t="s">
        <v>178</v>
      </c>
      <c r="N15" s="6" t="s">
        <v>25</v>
      </c>
    </row>
    <row r="16" ht="28" customHeight="1" spans="1:14">
      <c r="A16" s="9" t="s">
        <v>174</v>
      </c>
      <c r="B16" s="6" t="s">
        <v>179</v>
      </c>
      <c r="C16" s="6"/>
      <c r="D16" s="6" t="s">
        <v>180</v>
      </c>
      <c r="E16" s="6"/>
      <c r="F16" s="6" t="s">
        <v>181</v>
      </c>
      <c r="G16" s="6"/>
      <c r="H16" s="6" t="s">
        <v>59</v>
      </c>
      <c r="I16" s="6" t="s">
        <v>66</v>
      </c>
      <c r="J16" s="12">
        <v>3</v>
      </c>
      <c r="K16" s="6" t="s">
        <v>60</v>
      </c>
      <c r="L16" s="6" t="s">
        <v>61</v>
      </c>
      <c r="M16" s="12">
        <v>3</v>
      </c>
      <c r="N16" s="6" t="s">
        <v>25</v>
      </c>
    </row>
    <row r="17" ht="28" customHeight="1" spans="1:14">
      <c r="A17" s="9" t="s">
        <v>174</v>
      </c>
      <c r="B17" s="6" t="s">
        <v>179</v>
      </c>
      <c r="C17" s="6"/>
      <c r="D17" s="6" t="s">
        <v>180</v>
      </c>
      <c r="E17" s="6"/>
      <c r="F17" s="6" t="s">
        <v>182</v>
      </c>
      <c r="G17" s="6"/>
      <c r="H17" s="6" t="s">
        <v>111</v>
      </c>
      <c r="I17" s="6" t="s">
        <v>112</v>
      </c>
      <c r="J17" s="12">
        <v>3</v>
      </c>
      <c r="K17" s="6" t="s">
        <v>113</v>
      </c>
      <c r="L17" s="6" t="s">
        <v>61</v>
      </c>
      <c r="M17" s="12">
        <v>3</v>
      </c>
      <c r="N17" s="6" t="s">
        <v>25</v>
      </c>
    </row>
    <row r="18" ht="28" customHeight="1" spans="1:14">
      <c r="A18" s="9" t="s">
        <v>174</v>
      </c>
      <c r="B18" s="6" t="s">
        <v>179</v>
      </c>
      <c r="C18" s="6"/>
      <c r="D18" s="6" t="s">
        <v>180</v>
      </c>
      <c r="E18" s="6"/>
      <c r="F18" s="6" t="s">
        <v>183</v>
      </c>
      <c r="G18" s="6"/>
      <c r="H18" s="6" t="s">
        <v>59</v>
      </c>
      <c r="I18" s="6" t="s">
        <v>66</v>
      </c>
      <c r="J18" s="12">
        <v>3</v>
      </c>
      <c r="K18" s="6" t="s">
        <v>60</v>
      </c>
      <c r="L18" s="6" t="s">
        <v>61</v>
      </c>
      <c r="M18" s="12">
        <v>3</v>
      </c>
      <c r="N18" s="6" t="s">
        <v>25</v>
      </c>
    </row>
    <row r="19" ht="28" customHeight="1" spans="1:14">
      <c r="A19" s="9" t="s">
        <v>174</v>
      </c>
      <c r="B19" s="6" t="s">
        <v>179</v>
      </c>
      <c r="C19" s="6"/>
      <c r="D19" s="6" t="s">
        <v>180</v>
      </c>
      <c r="E19" s="6"/>
      <c r="F19" s="6" t="s">
        <v>106</v>
      </c>
      <c r="G19" s="6"/>
      <c r="H19" s="6" t="s">
        <v>184</v>
      </c>
      <c r="I19" s="6" t="s">
        <v>108</v>
      </c>
      <c r="J19" s="12">
        <v>3</v>
      </c>
      <c r="K19" s="6" t="s">
        <v>109</v>
      </c>
      <c r="L19" s="6" t="s">
        <v>61</v>
      </c>
      <c r="M19" s="12">
        <v>3</v>
      </c>
      <c r="N19" s="6" t="s">
        <v>25</v>
      </c>
    </row>
    <row r="20" ht="28" customHeight="1" spans="1:14">
      <c r="A20" s="9" t="s">
        <v>174</v>
      </c>
      <c r="B20" s="6" t="s">
        <v>179</v>
      </c>
      <c r="C20" s="6"/>
      <c r="D20" s="6" t="s">
        <v>185</v>
      </c>
      <c r="E20" s="6"/>
      <c r="F20" s="6" t="s">
        <v>186</v>
      </c>
      <c r="G20" s="6"/>
      <c r="H20" s="6" t="s">
        <v>59</v>
      </c>
      <c r="I20" s="6" t="s">
        <v>66</v>
      </c>
      <c r="J20" s="12">
        <v>3</v>
      </c>
      <c r="K20" s="6" t="s">
        <v>60</v>
      </c>
      <c r="L20" s="6" t="s">
        <v>61</v>
      </c>
      <c r="M20" s="12">
        <v>3</v>
      </c>
      <c r="N20" s="6" t="s">
        <v>25</v>
      </c>
    </row>
    <row r="21" ht="28" customHeight="1" spans="1:14">
      <c r="A21" s="9" t="s">
        <v>174</v>
      </c>
      <c r="B21" s="6" t="s">
        <v>179</v>
      </c>
      <c r="C21" s="6"/>
      <c r="D21" s="6" t="s">
        <v>185</v>
      </c>
      <c r="E21" s="6"/>
      <c r="F21" s="6" t="s">
        <v>101</v>
      </c>
      <c r="G21" s="6"/>
      <c r="H21" s="6" t="s">
        <v>59</v>
      </c>
      <c r="I21" s="6" t="s">
        <v>66</v>
      </c>
      <c r="J21" s="12">
        <v>3</v>
      </c>
      <c r="K21" s="6" t="s">
        <v>60</v>
      </c>
      <c r="L21" s="6" t="s">
        <v>61</v>
      </c>
      <c r="M21" s="12">
        <v>3</v>
      </c>
      <c r="N21" s="6" t="s">
        <v>25</v>
      </c>
    </row>
    <row r="22" ht="28" customHeight="1" spans="1:14">
      <c r="A22" s="9" t="s">
        <v>174</v>
      </c>
      <c r="B22" s="6" t="s">
        <v>179</v>
      </c>
      <c r="C22" s="6"/>
      <c r="D22" s="6" t="s">
        <v>185</v>
      </c>
      <c r="E22" s="6"/>
      <c r="F22" s="6" t="s">
        <v>187</v>
      </c>
      <c r="G22" s="6"/>
      <c r="H22" s="6" t="s">
        <v>59</v>
      </c>
      <c r="I22" s="6" t="s">
        <v>66</v>
      </c>
      <c r="J22" s="12">
        <v>3</v>
      </c>
      <c r="K22" s="6" t="s">
        <v>60</v>
      </c>
      <c r="L22" s="6" t="s">
        <v>61</v>
      </c>
      <c r="M22" s="12">
        <v>3</v>
      </c>
      <c r="N22" s="6" t="s">
        <v>25</v>
      </c>
    </row>
    <row r="23" ht="28" customHeight="1" spans="1:14">
      <c r="A23" s="9" t="s">
        <v>174</v>
      </c>
      <c r="B23" s="6" t="s">
        <v>179</v>
      </c>
      <c r="C23" s="6"/>
      <c r="D23" s="6" t="s">
        <v>188</v>
      </c>
      <c r="E23" s="6"/>
      <c r="F23" s="6" t="s">
        <v>96</v>
      </c>
      <c r="G23" s="6"/>
      <c r="H23" s="6" t="s">
        <v>94</v>
      </c>
      <c r="I23" s="6" t="s">
        <v>71</v>
      </c>
      <c r="J23" s="12">
        <v>10</v>
      </c>
      <c r="K23" s="6" t="s">
        <v>25</v>
      </c>
      <c r="L23" s="6" t="s">
        <v>61</v>
      </c>
      <c r="M23" s="12">
        <v>9</v>
      </c>
      <c r="N23" s="6" t="s">
        <v>25</v>
      </c>
    </row>
    <row r="24" ht="28" customHeight="1" spans="1:14">
      <c r="A24" s="9" t="s">
        <v>174</v>
      </c>
      <c r="B24" s="6" t="s">
        <v>179</v>
      </c>
      <c r="C24" s="6"/>
      <c r="D24" s="6" t="s">
        <v>188</v>
      </c>
      <c r="E24" s="6"/>
      <c r="F24" s="6" t="s">
        <v>97</v>
      </c>
      <c r="G24" s="6"/>
      <c r="H24" s="6" t="s">
        <v>94</v>
      </c>
      <c r="I24" s="6" t="s">
        <v>71</v>
      </c>
      <c r="J24" s="12">
        <v>3</v>
      </c>
      <c r="K24" s="6" t="s">
        <v>25</v>
      </c>
      <c r="L24" s="6" t="s">
        <v>61</v>
      </c>
      <c r="M24" s="12">
        <v>2.7</v>
      </c>
      <c r="N24" s="6" t="s">
        <v>25</v>
      </c>
    </row>
    <row r="25" ht="28" customHeight="1" spans="1:14">
      <c r="A25" s="9" t="s">
        <v>174</v>
      </c>
      <c r="B25" s="6" t="s">
        <v>179</v>
      </c>
      <c r="C25" s="6"/>
      <c r="D25" s="6" t="s">
        <v>188</v>
      </c>
      <c r="E25" s="6"/>
      <c r="F25" s="6" t="s">
        <v>189</v>
      </c>
      <c r="G25" s="6"/>
      <c r="H25" s="6" t="s">
        <v>94</v>
      </c>
      <c r="I25" s="6" t="s">
        <v>71</v>
      </c>
      <c r="J25" s="12">
        <v>3</v>
      </c>
      <c r="K25" s="6" t="s">
        <v>25</v>
      </c>
      <c r="L25" s="6" t="s">
        <v>61</v>
      </c>
      <c r="M25" s="12">
        <v>2.7</v>
      </c>
      <c r="N25" s="6" t="s">
        <v>25</v>
      </c>
    </row>
    <row r="26" ht="28" customHeight="1" spans="1:14">
      <c r="A26" s="9" t="s">
        <v>174</v>
      </c>
      <c r="B26" s="6" t="s">
        <v>179</v>
      </c>
      <c r="C26" s="6"/>
      <c r="D26" s="6" t="s">
        <v>188</v>
      </c>
      <c r="E26" s="6"/>
      <c r="F26" s="6" t="s">
        <v>95</v>
      </c>
      <c r="G26" s="6"/>
      <c r="H26" s="6" t="s">
        <v>94</v>
      </c>
      <c r="I26" s="6" t="s">
        <v>71</v>
      </c>
      <c r="J26" s="12">
        <v>3</v>
      </c>
      <c r="K26" s="6" t="s">
        <v>25</v>
      </c>
      <c r="L26" s="6" t="s">
        <v>61</v>
      </c>
      <c r="M26" s="12">
        <v>2.7</v>
      </c>
      <c r="N26" s="6" t="s">
        <v>25</v>
      </c>
    </row>
    <row r="27" ht="28" customHeight="1" spans="1:14">
      <c r="A27" s="9" t="s">
        <v>174</v>
      </c>
      <c r="B27" s="6" t="s">
        <v>190</v>
      </c>
      <c r="C27" s="6"/>
      <c r="D27" s="6" t="s">
        <v>191</v>
      </c>
      <c r="E27" s="6"/>
      <c r="F27" s="6" t="s">
        <v>192</v>
      </c>
      <c r="G27" s="6"/>
      <c r="H27" s="6" t="s">
        <v>193</v>
      </c>
      <c r="I27" s="6" t="s">
        <v>71</v>
      </c>
      <c r="J27" s="6" t="s">
        <v>177</v>
      </c>
      <c r="K27" s="6" t="s">
        <v>25</v>
      </c>
      <c r="L27" s="6" t="s">
        <v>61</v>
      </c>
      <c r="M27" s="13" t="s">
        <v>178</v>
      </c>
      <c r="N27" s="6" t="s">
        <v>25</v>
      </c>
    </row>
    <row r="28" ht="28" customHeight="1" spans="1:14">
      <c r="A28" s="9" t="s">
        <v>174</v>
      </c>
      <c r="B28" s="6" t="s">
        <v>194</v>
      </c>
      <c r="C28" s="6"/>
      <c r="D28" s="6" t="s">
        <v>195</v>
      </c>
      <c r="E28" s="6"/>
      <c r="F28" s="6" t="s">
        <v>196</v>
      </c>
      <c r="G28" s="6"/>
      <c r="H28" s="6" t="s">
        <v>197</v>
      </c>
      <c r="I28" s="6" t="s">
        <v>198</v>
      </c>
      <c r="J28" s="6" t="s">
        <v>87</v>
      </c>
      <c r="K28" s="6" t="s">
        <v>60</v>
      </c>
      <c r="L28" s="6" t="s">
        <v>61</v>
      </c>
      <c r="M28" s="13" t="s">
        <v>87</v>
      </c>
      <c r="N28" s="6" t="s">
        <v>25</v>
      </c>
    </row>
    <row r="29" ht="18" hidden="1" customHeight="1" spans="1:14">
      <c r="A29" s="9"/>
      <c r="B29" s="9"/>
      <c r="C29" s="9"/>
      <c r="D29" s="9"/>
      <c r="E29" s="9"/>
      <c r="F29" s="9"/>
      <c r="G29" s="9"/>
      <c r="H29" s="9"/>
      <c r="I29" s="9"/>
      <c r="J29" s="9"/>
      <c r="K29" s="9"/>
      <c r="L29" s="9"/>
      <c r="M29" s="9"/>
      <c r="N29" s="9"/>
    </row>
    <row r="30" ht="28" customHeight="1" spans="1:14">
      <c r="A30" s="10" t="s">
        <v>142</v>
      </c>
      <c r="B30" s="10"/>
      <c r="C30" s="10"/>
      <c r="D30" s="10"/>
      <c r="E30" s="10"/>
      <c r="F30" s="10"/>
      <c r="G30" s="10"/>
      <c r="H30" s="10"/>
      <c r="I30" s="10"/>
      <c r="J30" s="10">
        <v>100</v>
      </c>
      <c r="K30" s="14"/>
      <c r="L30" s="14"/>
      <c r="M30" s="16" t="s">
        <v>199</v>
      </c>
      <c r="N30" s="4"/>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B27:C27"/>
    <mergeCell ref="D27:E27"/>
    <mergeCell ref="F27:G27"/>
    <mergeCell ref="B28:C28"/>
    <mergeCell ref="D28:E28"/>
    <mergeCell ref="F28:G28"/>
    <mergeCell ref="A29:N29"/>
    <mergeCell ref="A30:I30"/>
    <mergeCell ref="A15:A28"/>
    <mergeCell ref="A6:B9"/>
    <mergeCell ref="A12:B13"/>
    <mergeCell ref="B16:C26"/>
    <mergeCell ref="D16:E19"/>
    <mergeCell ref="D20:E22"/>
    <mergeCell ref="D23:E26"/>
  </mergeCells>
  <printOptions horizontalCentered="1"/>
  <pageMargins left="0.550694444444444" right="0.550694444444444" top="0.472222222222222" bottom="0.472222222222222" header="0.5" footer="0.5"/>
  <pageSetup paperSize="9" scale="8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view="pageBreakPreview" zoomScaleNormal="72" workbookViewId="0">
      <selection activeCell="L28" sqref="L28"/>
    </sheetView>
  </sheetViews>
  <sheetFormatPr defaultColWidth="8.91743119266055" defaultRowHeight="14.5"/>
  <cols>
    <col min="2" max="5" width="7.53211009174312" customWidth="1"/>
    <col min="6" max="6" width="25.4587155963303" customWidth="1"/>
    <col min="7" max="7" width="7.61467889908257" customWidth="1"/>
    <col min="8" max="8" width="13" customWidth="1"/>
    <col min="9" max="9" width="12.4587155963303" customWidth="1"/>
    <col min="10" max="10" width="6.61467889908257" customWidth="1"/>
    <col min="11" max="11" width="8.84403669724771" customWidth="1"/>
    <col min="12" max="12" width="14.302752293578" customWidth="1"/>
    <col min="13" max="13" width="10.7614678899083" style="1" customWidth="1"/>
    <col min="14" max="14" width="16.9174311926606" customWidth="1"/>
  </cols>
  <sheetData>
    <row r="1" ht="39" customHeight="1" spans="1:14">
      <c r="A1" s="2" t="s">
        <v>161</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147</v>
      </c>
      <c r="B3" s="4"/>
      <c r="C3" s="5" t="s">
        <v>200</v>
      </c>
      <c r="D3" s="5"/>
      <c r="E3" s="5"/>
      <c r="F3" s="5"/>
      <c r="G3" s="5"/>
      <c r="H3" s="5"/>
      <c r="I3" s="5"/>
      <c r="J3" s="5"/>
      <c r="K3" s="5"/>
      <c r="L3" s="5"/>
      <c r="M3" s="5"/>
      <c r="N3" s="5"/>
    </row>
    <row r="4" ht="28" customHeight="1" spans="1:14">
      <c r="A4" s="4" t="s">
        <v>148</v>
      </c>
      <c r="B4" s="4"/>
      <c r="C4" s="5" t="s">
        <v>159</v>
      </c>
      <c r="D4" s="5"/>
      <c r="E4" s="5"/>
      <c r="F4" s="5"/>
      <c r="G4" s="5"/>
      <c r="H4" s="5"/>
      <c r="I4" s="4" t="s">
        <v>163</v>
      </c>
      <c r="J4" s="4"/>
      <c r="K4" s="4" t="s">
        <v>15</v>
      </c>
      <c r="L4" s="4"/>
      <c r="M4" s="4"/>
      <c r="N4" s="4"/>
    </row>
    <row r="5" ht="28" customHeight="1" spans="1:14">
      <c r="A5" s="4"/>
      <c r="B5" s="4"/>
      <c r="C5" s="4"/>
      <c r="D5" s="4"/>
      <c r="E5" s="4" t="s">
        <v>16</v>
      </c>
      <c r="F5" s="4"/>
      <c r="G5" s="4" t="s">
        <v>17</v>
      </c>
      <c r="H5" s="4"/>
      <c r="I5" s="4" t="s">
        <v>18</v>
      </c>
      <c r="J5" s="4"/>
      <c r="K5" s="4" t="s">
        <v>51</v>
      </c>
      <c r="L5" s="4" t="s">
        <v>164</v>
      </c>
      <c r="M5" s="6" t="s">
        <v>20</v>
      </c>
      <c r="N5" s="6"/>
    </row>
    <row r="6" ht="28" customHeight="1" spans="1:14">
      <c r="A6" s="6" t="s">
        <v>165</v>
      </c>
      <c r="B6" s="6"/>
      <c r="C6" s="4" t="s">
        <v>166</v>
      </c>
      <c r="D6" s="4"/>
      <c r="E6" s="7">
        <v>1155749.75</v>
      </c>
      <c r="F6" s="7"/>
      <c r="G6" s="7">
        <v>600000</v>
      </c>
      <c r="H6" s="7"/>
      <c r="I6" s="7">
        <v>596341.41</v>
      </c>
      <c r="J6" s="7"/>
      <c r="K6" s="4" t="s">
        <v>87</v>
      </c>
      <c r="L6" s="11" t="s">
        <v>201</v>
      </c>
      <c r="M6" s="12">
        <v>9.93</v>
      </c>
      <c r="N6" s="13"/>
    </row>
    <row r="7" ht="28" customHeight="1" spans="1:14">
      <c r="A7" s="6" t="s">
        <v>165</v>
      </c>
      <c r="B7" s="6"/>
      <c r="C7" s="4" t="s">
        <v>167</v>
      </c>
      <c r="D7" s="4"/>
      <c r="E7" s="7">
        <v>1100000</v>
      </c>
      <c r="F7" s="7"/>
      <c r="G7" s="7">
        <v>600000</v>
      </c>
      <c r="H7" s="7"/>
      <c r="I7" s="7">
        <v>596341.41</v>
      </c>
      <c r="J7" s="7"/>
      <c r="K7" s="4" t="s">
        <v>168</v>
      </c>
      <c r="L7" s="11" t="s">
        <v>201</v>
      </c>
      <c r="M7" s="13" t="s">
        <v>202</v>
      </c>
      <c r="N7" s="13"/>
    </row>
    <row r="8" ht="28" customHeight="1" spans="1:14">
      <c r="A8" s="6" t="s">
        <v>165</v>
      </c>
      <c r="B8" s="6"/>
      <c r="C8" s="4" t="s">
        <v>157</v>
      </c>
      <c r="D8" s="4"/>
      <c r="E8" s="7">
        <v>55749.75</v>
      </c>
      <c r="F8" s="7"/>
      <c r="G8" s="7">
        <v>0</v>
      </c>
      <c r="H8" s="7"/>
      <c r="I8" s="7">
        <v>0</v>
      </c>
      <c r="J8" s="7"/>
      <c r="K8" s="4" t="s">
        <v>168</v>
      </c>
      <c r="L8" s="11" t="s">
        <v>42</v>
      </c>
      <c r="M8" s="13" t="s">
        <v>42</v>
      </c>
      <c r="N8" s="13"/>
    </row>
    <row r="9" ht="28" customHeight="1" spans="1:14">
      <c r="A9" s="6" t="s">
        <v>165</v>
      </c>
      <c r="B9" s="6"/>
      <c r="C9" s="4" t="s">
        <v>169</v>
      </c>
      <c r="D9" s="4"/>
      <c r="E9" s="7">
        <v>0</v>
      </c>
      <c r="F9" s="7"/>
      <c r="G9" s="7">
        <v>0</v>
      </c>
      <c r="H9" s="7"/>
      <c r="I9" s="7">
        <v>0</v>
      </c>
      <c r="J9" s="7"/>
      <c r="K9" s="4" t="s">
        <v>168</v>
      </c>
      <c r="L9" s="11" t="s">
        <v>42</v>
      </c>
      <c r="M9" s="13" t="s">
        <v>42</v>
      </c>
      <c r="N9" s="13"/>
    </row>
    <row r="10" ht="28" customHeight="1" spans="1:14">
      <c r="A10" s="6"/>
      <c r="B10" s="6"/>
      <c r="C10" s="6"/>
      <c r="D10" s="6"/>
      <c r="E10" s="6"/>
      <c r="F10" s="6"/>
      <c r="G10" s="6"/>
      <c r="H10" s="6"/>
      <c r="I10" s="6"/>
      <c r="J10" s="6"/>
      <c r="K10" s="6"/>
      <c r="L10" s="6"/>
      <c r="M10" s="6"/>
      <c r="N10" s="6"/>
    </row>
    <row r="11" ht="28" customHeight="1" spans="1:14">
      <c r="A11" s="6" t="s">
        <v>21</v>
      </c>
      <c r="B11" s="6"/>
      <c r="C11" s="6" t="s">
        <v>25</v>
      </c>
      <c r="D11" s="6"/>
      <c r="E11" s="6"/>
      <c r="F11" s="6"/>
      <c r="G11" s="6"/>
      <c r="H11" s="6"/>
      <c r="I11" s="6"/>
      <c r="J11" s="6"/>
      <c r="K11" s="6"/>
      <c r="L11" s="6"/>
      <c r="M11" s="6"/>
      <c r="N11" s="6"/>
    </row>
    <row r="12" ht="28" customHeight="1" spans="1:14">
      <c r="A12" s="4" t="s">
        <v>170</v>
      </c>
      <c r="B12" s="4"/>
      <c r="C12" s="4" t="s">
        <v>43</v>
      </c>
      <c r="D12" s="4"/>
      <c r="E12" s="4"/>
      <c r="F12" s="4"/>
      <c r="G12" s="4"/>
      <c r="H12" s="4"/>
      <c r="I12" s="4" t="s">
        <v>45</v>
      </c>
      <c r="J12" s="4"/>
      <c r="K12" s="4"/>
      <c r="L12" s="4"/>
      <c r="M12" s="4"/>
      <c r="N12" s="4"/>
    </row>
    <row r="13" ht="88" customHeight="1" spans="1:14">
      <c r="A13" s="4"/>
      <c r="B13" s="4"/>
      <c r="C13" s="8" t="s">
        <v>203</v>
      </c>
      <c r="D13" s="8"/>
      <c r="E13" s="8"/>
      <c r="F13" s="8"/>
      <c r="G13" s="8"/>
      <c r="H13" s="8"/>
      <c r="I13" s="8" t="s">
        <v>204</v>
      </c>
      <c r="J13" s="8"/>
      <c r="K13" s="8"/>
      <c r="L13" s="8"/>
      <c r="M13" s="8"/>
      <c r="N13" s="8"/>
    </row>
    <row r="14" ht="28" customHeight="1" spans="1:14">
      <c r="A14" s="4"/>
      <c r="B14" s="4" t="s">
        <v>53</v>
      </c>
      <c r="C14" s="4"/>
      <c r="D14" s="4" t="s">
        <v>54</v>
      </c>
      <c r="E14" s="4"/>
      <c r="F14" s="4" t="s">
        <v>55</v>
      </c>
      <c r="G14" s="4"/>
      <c r="H14" s="4" t="s">
        <v>173</v>
      </c>
      <c r="I14" s="4" t="s">
        <v>49</v>
      </c>
      <c r="J14" s="4" t="s">
        <v>51</v>
      </c>
      <c r="K14" s="4" t="s">
        <v>50</v>
      </c>
      <c r="L14" s="4" t="s">
        <v>52</v>
      </c>
      <c r="M14" s="6" t="s">
        <v>20</v>
      </c>
      <c r="N14" s="6" t="s">
        <v>21</v>
      </c>
    </row>
    <row r="15" ht="28" customHeight="1" spans="1:14">
      <c r="A15" s="9" t="s">
        <v>174</v>
      </c>
      <c r="B15" s="6" t="s">
        <v>175</v>
      </c>
      <c r="C15" s="6"/>
      <c r="D15" s="6" t="s">
        <v>176</v>
      </c>
      <c r="E15" s="6"/>
      <c r="F15" s="6" t="s">
        <v>91</v>
      </c>
      <c r="G15" s="6"/>
      <c r="H15" s="6" t="s">
        <v>205</v>
      </c>
      <c r="I15" s="6" t="s">
        <v>71</v>
      </c>
      <c r="J15" s="6" t="s">
        <v>177</v>
      </c>
      <c r="K15" s="6" t="s">
        <v>25</v>
      </c>
      <c r="L15" s="6" t="s">
        <v>61</v>
      </c>
      <c r="M15" s="12">
        <v>18</v>
      </c>
      <c r="N15" s="6" t="s">
        <v>25</v>
      </c>
    </row>
    <row r="16" ht="28" customHeight="1" spans="1:14">
      <c r="A16" s="9" t="s">
        <v>174</v>
      </c>
      <c r="B16" s="6" t="s">
        <v>179</v>
      </c>
      <c r="C16" s="6"/>
      <c r="D16" s="6" t="s">
        <v>180</v>
      </c>
      <c r="E16" s="6"/>
      <c r="F16" s="6" t="s">
        <v>206</v>
      </c>
      <c r="G16" s="6"/>
      <c r="H16" s="6" t="s">
        <v>86</v>
      </c>
      <c r="I16" s="6" t="s">
        <v>87</v>
      </c>
      <c r="J16" s="12">
        <v>3</v>
      </c>
      <c r="K16" s="6" t="s">
        <v>88</v>
      </c>
      <c r="L16" s="6" t="s">
        <v>61</v>
      </c>
      <c r="M16" s="12">
        <v>3</v>
      </c>
      <c r="N16" s="6" t="s">
        <v>25</v>
      </c>
    </row>
    <row r="17" ht="28" customHeight="1" spans="1:14">
      <c r="A17" s="9" t="s">
        <v>174</v>
      </c>
      <c r="B17" s="6" t="s">
        <v>179</v>
      </c>
      <c r="C17" s="6"/>
      <c r="D17" s="6" t="s">
        <v>180</v>
      </c>
      <c r="E17" s="6"/>
      <c r="F17" s="6" t="s">
        <v>207</v>
      </c>
      <c r="G17" s="6"/>
      <c r="H17" s="6" t="s">
        <v>59</v>
      </c>
      <c r="I17" s="6" t="s">
        <v>66</v>
      </c>
      <c r="J17" s="12">
        <v>3</v>
      </c>
      <c r="K17" s="6" t="s">
        <v>60</v>
      </c>
      <c r="L17" s="6" t="s">
        <v>61</v>
      </c>
      <c r="M17" s="12">
        <v>3</v>
      </c>
      <c r="N17" s="6" t="s">
        <v>25</v>
      </c>
    </row>
    <row r="18" ht="28" customHeight="1" spans="1:14">
      <c r="A18" s="9" t="s">
        <v>174</v>
      </c>
      <c r="B18" s="6" t="s">
        <v>179</v>
      </c>
      <c r="C18" s="6"/>
      <c r="D18" s="6" t="s">
        <v>180</v>
      </c>
      <c r="E18" s="6"/>
      <c r="F18" s="6" t="s">
        <v>208</v>
      </c>
      <c r="G18" s="6"/>
      <c r="H18" s="6" t="s">
        <v>209</v>
      </c>
      <c r="I18" s="6">
        <v>210</v>
      </c>
      <c r="J18" s="12">
        <v>3</v>
      </c>
      <c r="K18" s="6" t="s">
        <v>113</v>
      </c>
      <c r="L18" s="6" t="s">
        <v>210</v>
      </c>
      <c r="M18" s="12">
        <v>3</v>
      </c>
      <c r="N18" s="6" t="s">
        <v>25</v>
      </c>
    </row>
    <row r="19" ht="28" customHeight="1" spans="1:14">
      <c r="A19" s="9" t="s">
        <v>174</v>
      </c>
      <c r="B19" s="6" t="s">
        <v>179</v>
      </c>
      <c r="C19" s="6"/>
      <c r="D19" s="6" t="s">
        <v>180</v>
      </c>
      <c r="E19" s="6"/>
      <c r="F19" s="6" t="s">
        <v>211</v>
      </c>
      <c r="G19" s="6"/>
      <c r="H19" s="6" t="s">
        <v>212</v>
      </c>
      <c r="I19" s="6" t="s">
        <v>213</v>
      </c>
      <c r="J19" s="12">
        <v>3</v>
      </c>
      <c r="K19" s="6" t="s">
        <v>214</v>
      </c>
      <c r="L19" s="6" t="s">
        <v>215</v>
      </c>
      <c r="M19" s="12">
        <v>2.4</v>
      </c>
      <c r="N19" s="6" t="s">
        <v>25</v>
      </c>
    </row>
    <row r="20" ht="28" customHeight="1" spans="1:14">
      <c r="A20" s="9" t="s">
        <v>174</v>
      </c>
      <c r="B20" s="6" t="s">
        <v>179</v>
      </c>
      <c r="C20" s="6"/>
      <c r="D20" s="6" t="s">
        <v>185</v>
      </c>
      <c r="E20" s="6"/>
      <c r="F20" s="6" t="s">
        <v>216</v>
      </c>
      <c r="G20" s="6"/>
      <c r="H20" s="6" t="s">
        <v>59</v>
      </c>
      <c r="I20" s="6" t="s">
        <v>66</v>
      </c>
      <c r="J20" s="12">
        <v>3</v>
      </c>
      <c r="K20" s="6" t="s">
        <v>60</v>
      </c>
      <c r="L20" s="6" t="s">
        <v>61</v>
      </c>
      <c r="M20" s="12">
        <v>3</v>
      </c>
      <c r="N20" s="6" t="s">
        <v>25</v>
      </c>
    </row>
    <row r="21" ht="28" customHeight="1" spans="1:14">
      <c r="A21" s="9" t="s">
        <v>174</v>
      </c>
      <c r="B21" s="6" t="s">
        <v>179</v>
      </c>
      <c r="C21" s="6"/>
      <c r="D21" s="6" t="s">
        <v>185</v>
      </c>
      <c r="E21" s="6"/>
      <c r="F21" s="6" t="s">
        <v>217</v>
      </c>
      <c r="G21" s="6"/>
      <c r="H21" s="6" t="s">
        <v>59</v>
      </c>
      <c r="I21" s="6" t="s">
        <v>66</v>
      </c>
      <c r="J21" s="12">
        <v>3</v>
      </c>
      <c r="K21" s="6" t="s">
        <v>60</v>
      </c>
      <c r="L21" s="6" t="s">
        <v>61</v>
      </c>
      <c r="M21" s="12">
        <v>3</v>
      </c>
      <c r="N21" s="6" t="s">
        <v>25</v>
      </c>
    </row>
    <row r="22" ht="28" customHeight="1" spans="1:14">
      <c r="A22" s="9" t="s">
        <v>174</v>
      </c>
      <c r="B22" s="6" t="s">
        <v>179</v>
      </c>
      <c r="C22" s="6"/>
      <c r="D22" s="6" t="s">
        <v>185</v>
      </c>
      <c r="E22" s="6"/>
      <c r="F22" s="6" t="s">
        <v>218</v>
      </c>
      <c r="G22" s="6"/>
      <c r="H22" s="6" t="s">
        <v>59</v>
      </c>
      <c r="I22" s="6" t="s">
        <v>103</v>
      </c>
      <c r="J22" s="12">
        <v>3</v>
      </c>
      <c r="K22" s="6" t="s">
        <v>60</v>
      </c>
      <c r="L22" s="6" t="s">
        <v>104</v>
      </c>
      <c r="M22" s="12">
        <v>2.1</v>
      </c>
      <c r="N22" s="6" t="s">
        <v>219</v>
      </c>
    </row>
    <row r="23" ht="28" customHeight="1" spans="1:14">
      <c r="A23" s="9" t="s">
        <v>174</v>
      </c>
      <c r="B23" s="6" t="s">
        <v>179</v>
      </c>
      <c r="C23" s="6"/>
      <c r="D23" s="6" t="s">
        <v>185</v>
      </c>
      <c r="E23" s="6"/>
      <c r="F23" s="6" t="s">
        <v>220</v>
      </c>
      <c r="G23" s="6"/>
      <c r="H23" s="6" t="s">
        <v>59</v>
      </c>
      <c r="I23" s="6" t="s">
        <v>66</v>
      </c>
      <c r="J23" s="12">
        <v>3</v>
      </c>
      <c r="K23" s="6" t="s">
        <v>60</v>
      </c>
      <c r="L23" s="6" t="s">
        <v>61</v>
      </c>
      <c r="M23" s="12">
        <v>3</v>
      </c>
      <c r="N23" s="6" t="s">
        <v>25</v>
      </c>
    </row>
    <row r="24" ht="28" customHeight="1" spans="1:14">
      <c r="A24" s="9" t="s">
        <v>174</v>
      </c>
      <c r="B24" s="6" t="s">
        <v>179</v>
      </c>
      <c r="C24" s="6"/>
      <c r="D24" s="6" t="s">
        <v>188</v>
      </c>
      <c r="E24" s="6"/>
      <c r="F24" s="6" t="s">
        <v>98</v>
      </c>
      <c r="G24" s="6"/>
      <c r="H24" s="6" t="s">
        <v>94</v>
      </c>
      <c r="I24" s="6" t="s">
        <v>71</v>
      </c>
      <c r="J24" s="12">
        <v>3</v>
      </c>
      <c r="K24" s="6" t="s">
        <v>25</v>
      </c>
      <c r="L24" s="6" t="s">
        <v>61</v>
      </c>
      <c r="M24" s="12">
        <v>2.7</v>
      </c>
      <c r="N24" s="6" t="s">
        <v>25</v>
      </c>
    </row>
    <row r="25" ht="28" customHeight="1" spans="1:14">
      <c r="A25" s="9" t="s">
        <v>174</v>
      </c>
      <c r="B25" s="6" t="s">
        <v>179</v>
      </c>
      <c r="C25" s="6"/>
      <c r="D25" s="6" t="s">
        <v>188</v>
      </c>
      <c r="E25" s="6"/>
      <c r="F25" s="6" t="s">
        <v>221</v>
      </c>
      <c r="G25" s="6"/>
      <c r="H25" s="6" t="s">
        <v>94</v>
      </c>
      <c r="I25" s="6" t="s">
        <v>71</v>
      </c>
      <c r="J25" s="12">
        <v>3</v>
      </c>
      <c r="K25" s="6" t="s">
        <v>25</v>
      </c>
      <c r="L25" s="6" t="s">
        <v>61</v>
      </c>
      <c r="M25" s="12">
        <v>2.7</v>
      </c>
      <c r="N25" s="6" t="s">
        <v>25</v>
      </c>
    </row>
    <row r="26" ht="28" customHeight="1" spans="1:14">
      <c r="A26" s="9" t="s">
        <v>174</v>
      </c>
      <c r="B26" s="6" t="s">
        <v>179</v>
      </c>
      <c r="C26" s="6"/>
      <c r="D26" s="6" t="s">
        <v>188</v>
      </c>
      <c r="E26" s="6"/>
      <c r="F26" s="6" t="s">
        <v>222</v>
      </c>
      <c r="G26" s="6"/>
      <c r="H26" s="6" t="s">
        <v>94</v>
      </c>
      <c r="I26" s="6" t="s">
        <v>71</v>
      </c>
      <c r="J26" s="12">
        <v>10</v>
      </c>
      <c r="K26" s="6" t="s">
        <v>25</v>
      </c>
      <c r="L26" s="6" t="s">
        <v>61</v>
      </c>
      <c r="M26" s="12">
        <v>9</v>
      </c>
      <c r="N26" s="6" t="s">
        <v>25</v>
      </c>
    </row>
    <row r="27" ht="28" customHeight="1" spans="1:14">
      <c r="A27" s="9" t="s">
        <v>174</v>
      </c>
      <c r="B27" s="6" t="s">
        <v>190</v>
      </c>
      <c r="C27" s="6"/>
      <c r="D27" s="6" t="s">
        <v>191</v>
      </c>
      <c r="E27" s="6"/>
      <c r="F27" s="6" t="s">
        <v>118</v>
      </c>
      <c r="G27" s="6"/>
      <c r="H27" s="6" t="s">
        <v>119</v>
      </c>
      <c r="I27" s="6" t="s">
        <v>120</v>
      </c>
      <c r="J27" s="12">
        <v>10</v>
      </c>
      <c r="K27" s="6" t="s">
        <v>25</v>
      </c>
      <c r="L27" s="6" t="s">
        <v>215</v>
      </c>
      <c r="M27" s="12">
        <v>7</v>
      </c>
      <c r="N27" s="6" t="s">
        <v>25</v>
      </c>
    </row>
    <row r="28" ht="28" customHeight="1" spans="1:14">
      <c r="A28" s="9" t="s">
        <v>174</v>
      </c>
      <c r="B28" s="6" t="s">
        <v>190</v>
      </c>
      <c r="C28" s="6"/>
      <c r="D28" s="6" t="s">
        <v>191</v>
      </c>
      <c r="E28" s="6"/>
      <c r="F28" s="6" t="s">
        <v>223</v>
      </c>
      <c r="G28" s="6"/>
      <c r="H28" s="6" t="s">
        <v>224</v>
      </c>
      <c r="I28" s="6" t="s">
        <v>71</v>
      </c>
      <c r="J28" s="12">
        <v>10</v>
      </c>
      <c r="K28" s="6" t="s">
        <v>25</v>
      </c>
      <c r="L28" s="6" t="s">
        <v>61</v>
      </c>
      <c r="M28" s="12">
        <v>9</v>
      </c>
      <c r="N28" s="6" t="s">
        <v>25</v>
      </c>
    </row>
    <row r="29" ht="28" customHeight="1" spans="1:14">
      <c r="A29" s="9" t="s">
        <v>174</v>
      </c>
      <c r="B29" s="6" t="s">
        <v>194</v>
      </c>
      <c r="C29" s="6"/>
      <c r="D29" s="6" t="s">
        <v>195</v>
      </c>
      <c r="E29" s="6"/>
      <c r="F29" s="6" t="s">
        <v>225</v>
      </c>
      <c r="G29" s="6"/>
      <c r="H29" s="6" t="s">
        <v>197</v>
      </c>
      <c r="I29" s="6" t="s">
        <v>198</v>
      </c>
      <c r="J29" s="6" t="s">
        <v>87</v>
      </c>
      <c r="K29" s="6" t="s">
        <v>60</v>
      </c>
      <c r="L29" s="6" t="s">
        <v>61</v>
      </c>
      <c r="M29" s="12">
        <v>10</v>
      </c>
      <c r="N29" s="6" t="s">
        <v>25</v>
      </c>
    </row>
    <row r="30" ht="18" hidden="1" customHeight="1" spans="1:14">
      <c r="A30" s="9"/>
      <c r="B30" s="9"/>
      <c r="C30" s="9"/>
      <c r="D30" s="9"/>
      <c r="E30" s="9"/>
      <c r="F30" s="9"/>
      <c r="G30" s="9"/>
      <c r="H30" s="9"/>
      <c r="I30" s="9"/>
      <c r="J30" s="9"/>
      <c r="K30" s="9"/>
      <c r="L30" s="9"/>
      <c r="M30" s="9"/>
      <c r="N30" s="9"/>
    </row>
    <row r="31" ht="28" customHeight="1" spans="1:14">
      <c r="A31" s="10" t="s">
        <v>142</v>
      </c>
      <c r="B31" s="10"/>
      <c r="C31" s="10"/>
      <c r="D31" s="10"/>
      <c r="E31" s="10"/>
      <c r="F31" s="10"/>
      <c r="G31" s="10"/>
      <c r="H31" s="10"/>
      <c r="I31" s="10"/>
      <c r="J31" s="10">
        <v>100</v>
      </c>
      <c r="K31" s="14"/>
      <c r="L31" s="14"/>
      <c r="M31" s="15">
        <v>90.83</v>
      </c>
      <c r="N31" s="4"/>
    </row>
  </sheetData>
  <mergeCells count="7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B29:C29"/>
    <mergeCell ref="D29:E29"/>
    <mergeCell ref="F29:G29"/>
    <mergeCell ref="A30:N30"/>
    <mergeCell ref="A31:I31"/>
    <mergeCell ref="A15:A29"/>
    <mergeCell ref="A6:B9"/>
    <mergeCell ref="A12:B13"/>
    <mergeCell ref="B16:C26"/>
    <mergeCell ref="D16:E19"/>
    <mergeCell ref="D20:E23"/>
    <mergeCell ref="D24:E26"/>
    <mergeCell ref="B27:C28"/>
    <mergeCell ref="D27:E28"/>
  </mergeCells>
  <printOptions horizontalCentered="1"/>
  <pageMargins left="0.550694444444444" right="0.550694444444444" top="0.472222222222222" bottom="0.472222222222222" header="0.5" footer="0.5"/>
  <pageSetup paperSize="9" scale="8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view="pageBreakPreview" zoomScaleNormal="72" topLeftCell="A2" workbookViewId="0">
      <selection activeCell="O26" sqref="O26"/>
    </sheetView>
  </sheetViews>
  <sheetFormatPr defaultColWidth="8.91743119266055" defaultRowHeight="14.5"/>
  <cols>
    <col min="2" max="5" width="7.53211009174312" customWidth="1"/>
    <col min="6" max="6" width="25.4587155963303" customWidth="1"/>
    <col min="7" max="7" width="7.61467889908257" customWidth="1"/>
    <col min="8" max="8" width="13" customWidth="1"/>
    <col min="9" max="9" width="12.4587155963303" customWidth="1"/>
    <col min="10" max="10" width="6.61467889908257" customWidth="1"/>
    <col min="11" max="11" width="8.84403669724771" customWidth="1"/>
    <col min="12" max="12" width="14.302752293578" customWidth="1"/>
    <col min="13" max="13" width="10.7614678899083" style="1" customWidth="1"/>
    <col min="14" max="14" width="16.9174311926606" customWidth="1"/>
  </cols>
  <sheetData>
    <row r="1" ht="39" customHeight="1" spans="1:14">
      <c r="A1" s="2" t="s">
        <v>161</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147</v>
      </c>
      <c r="B3" s="4"/>
      <c r="C3" s="5" t="s">
        <v>226</v>
      </c>
      <c r="D3" s="5"/>
      <c r="E3" s="5"/>
      <c r="F3" s="5"/>
      <c r="G3" s="5"/>
      <c r="H3" s="5"/>
      <c r="I3" s="5"/>
      <c r="J3" s="5"/>
      <c r="K3" s="5"/>
      <c r="L3" s="5"/>
      <c r="M3" s="5"/>
      <c r="N3" s="5"/>
    </row>
    <row r="4" ht="28" customHeight="1" spans="1:14">
      <c r="A4" s="4" t="s">
        <v>148</v>
      </c>
      <c r="B4" s="4"/>
      <c r="C4" s="5" t="s">
        <v>159</v>
      </c>
      <c r="D4" s="5"/>
      <c r="E4" s="5"/>
      <c r="F4" s="5"/>
      <c r="G4" s="5"/>
      <c r="H4" s="5"/>
      <c r="I4" s="4" t="s">
        <v>163</v>
      </c>
      <c r="J4" s="4"/>
      <c r="K4" s="4" t="s">
        <v>15</v>
      </c>
      <c r="L4" s="4"/>
      <c r="M4" s="4"/>
      <c r="N4" s="4"/>
    </row>
    <row r="5" ht="28" customHeight="1" spans="1:14">
      <c r="A5" s="4"/>
      <c r="B5" s="4"/>
      <c r="C5" s="4"/>
      <c r="D5" s="4"/>
      <c r="E5" s="4" t="s">
        <v>16</v>
      </c>
      <c r="F5" s="4"/>
      <c r="G5" s="4" t="s">
        <v>17</v>
      </c>
      <c r="H5" s="4"/>
      <c r="I5" s="4" t="s">
        <v>18</v>
      </c>
      <c r="J5" s="4"/>
      <c r="K5" s="4" t="s">
        <v>51</v>
      </c>
      <c r="L5" s="4" t="s">
        <v>164</v>
      </c>
      <c r="M5" s="6" t="s">
        <v>20</v>
      </c>
      <c r="N5" s="6"/>
    </row>
    <row r="6" ht="28" customHeight="1" spans="1:14">
      <c r="A6" s="6" t="s">
        <v>165</v>
      </c>
      <c r="B6" s="6"/>
      <c r="C6" s="4" t="s">
        <v>166</v>
      </c>
      <c r="D6" s="4"/>
      <c r="E6" s="7">
        <v>500000</v>
      </c>
      <c r="F6" s="7"/>
      <c r="G6" s="7">
        <v>500000</v>
      </c>
      <c r="H6" s="7"/>
      <c r="I6" s="7">
        <v>214401.94</v>
      </c>
      <c r="J6" s="7"/>
      <c r="K6" s="4" t="s">
        <v>87</v>
      </c>
      <c r="L6" s="11" t="s">
        <v>227</v>
      </c>
      <c r="M6" s="12">
        <v>4.28</v>
      </c>
      <c r="N6" s="13"/>
    </row>
    <row r="7" ht="28" customHeight="1" spans="1:14">
      <c r="A7" s="6" t="s">
        <v>165</v>
      </c>
      <c r="B7" s="6"/>
      <c r="C7" s="4" t="s">
        <v>167</v>
      </c>
      <c r="D7" s="4"/>
      <c r="E7" s="7">
        <v>500000</v>
      </c>
      <c r="F7" s="7"/>
      <c r="G7" s="7">
        <v>500000</v>
      </c>
      <c r="H7" s="7"/>
      <c r="I7" s="7">
        <v>214401.94</v>
      </c>
      <c r="J7" s="7"/>
      <c r="K7" s="4" t="s">
        <v>168</v>
      </c>
      <c r="L7" s="11" t="s">
        <v>227</v>
      </c>
      <c r="M7" s="13" t="s">
        <v>228</v>
      </c>
      <c r="N7" s="13"/>
    </row>
    <row r="8" ht="28" customHeight="1" spans="1:14">
      <c r="A8" s="6" t="s">
        <v>165</v>
      </c>
      <c r="B8" s="6"/>
      <c r="C8" s="4" t="s">
        <v>157</v>
      </c>
      <c r="D8" s="4"/>
      <c r="E8" s="7">
        <v>0</v>
      </c>
      <c r="F8" s="7"/>
      <c r="G8" s="7">
        <v>0</v>
      </c>
      <c r="H8" s="7"/>
      <c r="I8" s="7">
        <v>0</v>
      </c>
      <c r="J8" s="7"/>
      <c r="K8" s="4" t="s">
        <v>168</v>
      </c>
      <c r="L8" s="11" t="s">
        <v>42</v>
      </c>
      <c r="M8" s="13" t="s">
        <v>42</v>
      </c>
      <c r="N8" s="13"/>
    </row>
    <row r="9" ht="28" customHeight="1" spans="1:14">
      <c r="A9" s="6" t="s">
        <v>165</v>
      </c>
      <c r="B9" s="6"/>
      <c r="C9" s="4" t="s">
        <v>169</v>
      </c>
      <c r="D9" s="4"/>
      <c r="E9" s="7">
        <v>0</v>
      </c>
      <c r="F9" s="7"/>
      <c r="G9" s="7">
        <v>0</v>
      </c>
      <c r="H9" s="7"/>
      <c r="I9" s="7">
        <v>0</v>
      </c>
      <c r="J9" s="7"/>
      <c r="K9" s="4" t="s">
        <v>168</v>
      </c>
      <c r="L9" s="11" t="s">
        <v>42</v>
      </c>
      <c r="M9" s="13" t="s">
        <v>42</v>
      </c>
      <c r="N9" s="13"/>
    </row>
    <row r="10" ht="28" customHeight="1" spans="1:14">
      <c r="A10" s="6"/>
      <c r="B10" s="6"/>
      <c r="C10" s="6"/>
      <c r="D10" s="6"/>
      <c r="E10" s="6"/>
      <c r="F10" s="6"/>
      <c r="G10" s="6"/>
      <c r="H10" s="6"/>
      <c r="I10" s="6"/>
      <c r="J10" s="6"/>
      <c r="K10" s="6"/>
      <c r="L10" s="6"/>
      <c r="M10" s="6"/>
      <c r="N10" s="6"/>
    </row>
    <row r="11" ht="28" customHeight="1" spans="1:14">
      <c r="A11" s="6" t="s">
        <v>21</v>
      </c>
      <c r="B11" s="6"/>
      <c r="C11" s="6" t="s">
        <v>25</v>
      </c>
      <c r="D11" s="6"/>
      <c r="E11" s="6"/>
      <c r="F11" s="6"/>
      <c r="G11" s="6"/>
      <c r="H11" s="6"/>
      <c r="I11" s="6"/>
      <c r="J11" s="6"/>
      <c r="K11" s="6"/>
      <c r="L11" s="6"/>
      <c r="M11" s="6"/>
      <c r="N11" s="6"/>
    </row>
    <row r="12" ht="28" customHeight="1" spans="1:14">
      <c r="A12" s="4" t="s">
        <v>170</v>
      </c>
      <c r="B12" s="4"/>
      <c r="C12" s="4" t="s">
        <v>43</v>
      </c>
      <c r="D12" s="4"/>
      <c r="E12" s="4"/>
      <c r="F12" s="4"/>
      <c r="G12" s="4"/>
      <c r="H12" s="4"/>
      <c r="I12" s="4" t="s">
        <v>45</v>
      </c>
      <c r="J12" s="4"/>
      <c r="K12" s="4"/>
      <c r="L12" s="4"/>
      <c r="M12" s="4"/>
      <c r="N12" s="4"/>
    </row>
    <row r="13" ht="88" customHeight="1" spans="1:14">
      <c r="A13" s="4"/>
      <c r="B13" s="4"/>
      <c r="C13" s="8" t="s">
        <v>229</v>
      </c>
      <c r="D13" s="8"/>
      <c r="E13" s="8"/>
      <c r="F13" s="8"/>
      <c r="G13" s="8"/>
      <c r="H13" s="8"/>
      <c r="I13" s="8" t="s">
        <v>230</v>
      </c>
      <c r="J13" s="8"/>
      <c r="K13" s="8"/>
      <c r="L13" s="8"/>
      <c r="M13" s="8"/>
      <c r="N13" s="8"/>
    </row>
    <row r="14" ht="28" customHeight="1" spans="1:14">
      <c r="A14" s="4"/>
      <c r="B14" s="4" t="s">
        <v>53</v>
      </c>
      <c r="C14" s="4"/>
      <c r="D14" s="4" t="s">
        <v>54</v>
      </c>
      <c r="E14" s="4"/>
      <c r="F14" s="4" t="s">
        <v>55</v>
      </c>
      <c r="G14" s="4"/>
      <c r="H14" s="4" t="s">
        <v>173</v>
      </c>
      <c r="I14" s="4" t="s">
        <v>49</v>
      </c>
      <c r="J14" s="4" t="s">
        <v>51</v>
      </c>
      <c r="K14" s="4" t="s">
        <v>50</v>
      </c>
      <c r="L14" s="4" t="s">
        <v>52</v>
      </c>
      <c r="M14" s="6" t="s">
        <v>20</v>
      </c>
      <c r="N14" s="6" t="s">
        <v>21</v>
      </c>
    </row>
    <row r="15" ht="28" customHeight="1" spans="1:14">
      <c r="A15" s="9" t="s">
        <v>174</v>
      </c>
      <c r="B15" s="6" t="s">
        <v>175</v>
      </c>
      <c r="C15" s="6"/>
      <c r="D15" s="6" t="s">
        <v>176</v>
      </c>
      <c r="E15" s="6"/>
      <c r="F15" s="6" t="s">
        <v>91</v>
      </c>
      <c r="G15" s="6"/>
      <c r="H15" s="6" t="s">
        <v>92</v>
      </c>
      <c r="I15" s="6" t="s">
        <v>71</v>
      </c>
      <c r="J15" s="6" t="s">
        <v>177</v>
      </c>
      <c r="K15" s="6" t="s">
        <v>25</v>
      </c>
      <c r="L15" s="6" t="s">
        <v>61</v>
      </c>
      <c r="M15" s="12">
        <v>18</v>
      </c>
      <c r="N15" s="6" t="s">
        <v>25</v>
      </c>
    </row>
    <row r="16" ht="28" customHeight="1" spans="1:14">
      <c r="A16" s="9" t="s">
        <v>174</v>
      </c>
      <c r="B16" s="6" t="s">
        <v>179</v>
      </c>
      <c r="C16" s="6"/>
      <c r="D16" s="6" t="s">
        <v>180</v>
      </c>
      <c r="E16" s="6"/>
      <c r="F16" s="6" t="s">
        <v>231</v>
      </c>
      <c r="G16" s="6"/>
      <c r="H16" s="6" t="s">
        <v>232</v>
      </c>
      <c r="I16" s="6">
        <v>4184.8</v>
      </c>
      <c r="J16" s="12">
        <v>3</v>
      </c>
      <c r="K16" s="6" t="s">
        <v>233</v>
      </c>
      <c r="L16" s="6" t="s">
        <v>61</v>
      </c>
      <c r="M16" s="12">
        <v>3</v>
      </c>
      <c r="N16" s="6" t="s">
        <v>25</v>
      </c>
    </row>
    <row r="17" ht="28" customHeight="1" spans="1:14">
      <c r="A17" s="9" t="s">
        <v>174</v>
      </c>
      <c r="B17" s="6" t="s">
        <v>179</v>
      </c>
      <c r="C17" s="6"/>
      <c r="D17" s="6" t="s">
        <v>180</v>
      </c>
      <c r="E17" s="6"/>
      <c r="F17" s="6" t="s">
        <v>234</v>
      </c>
      <c r="G17" s="6"/>
      <c r="H17" s="6" t="s">
        <v>59</v>
      </c>
      <c r="I17" s="6" t="s">
        <v>66</v>
      </c>
      <c r="J17" s="12">
        <v>3</v>
      </c>
      <c r="K17" s="6" t="s">
        <v>60</v>
      </c>
      <c r="L17" s="6" t="s">
        <v>61</v>
      </c>
      <c r="M17" s="12">
        <v>3</v>
      </c>
      <c r="N17" s="6" t="s">
        <v>25</v>
      </c>
    </row>
    <row r="18" ht="28" customHeight="1" spans="1:14">
      <c r="A18" s="9" t="s">
        <v>174</v>
      </c>
      <c r="B18" s="6" t="s">
        <v>179</v>
      </c>
      <c r="C18" s="6"/>
      <c r="D18" s="6" t="s">
        <v>180</v>
      </c>
      <c r="E18" s="6"/>
      <c r="F18" s="6" t="s">
        <v>235</v>
      </c>
      <c r="G18" s="6"/>
      <c r="H18" s="6" t="s">
        <v>59</v>
      </c>
      <c r="I18" s="6" t="s">
        <v>66</v>
      </c>
      <c r="J18" s="12">
        <v>3</v>
      </c>
      <c r="K18" s="6" t="s">
        <v>60</v>
      </c>
      <c r="L18" s="6" t="s">
        <v>61</v>
      </c>
      <c r="M18" s="12">
        <v>3</v>
      </c>
      <c r="N18" s="6" t="s">
        <v>25</v>
      </c>
    </row>
    <row r="19" ht="28" customHeight="1" spans="1:14">
      <c r="A19" s="9" t="s">
        <v>174</v>
      </c>
      <c r="B19" s="6" t="s">
        <v>179</v>
      </c>
      <c r="C19" s="6"/>
      <c r="D19" s="6" t="s">
        <v>180</v>
      </c>
      <c r="E19" s="6"/>
      <c r="F19" s="6" t="s">
        <v>236</v>
      </c>
      <c r="G19" s="6"/>
      <c r="H19" s="6" t="s">
        <v>59</v>
      </c>
      <c r="I19" s="6" t="s">
        <v>66</v>
      </c>
      <c r="J19" s="12">
        <v>3</v>
      </c>
      <c r="K19" s="6" t="s">
        <v>60</v>
      </c>
      <c r="L19" s="6" t="s">
        <v>61</v>
      </c>
      <c r="M19" s="12">
        <v>3</v>
      </c>
      <c r="N19" s="6" t="s">
        <v>25</v>
      </c>
    </row>
    <row r="20" ht="28" customHeight="1" spans="1:14">
      <c r="A20" s="9" t="s">
        <v>174</v>
      </c>
      <c r="B20" s="6" t="s">
        <v>179</v>
      </c>
      <c r="C20" s="6"/>
      <c r="D20" s="6" t="s">
        <v>180</v>
      </c>
      <c r="E20" s="6"/>
      <c r="F20" s="6" t="s">
        <v>237</v>
      </c>
      <c r="G20" s="6"/>
      <c r="H20" s="6" t="s">
        <v>59</v>
      </c>
      <c r="I20" s="6" t="s">
        <v>66</v>
      </c>
      <c r="J20" s="12">
        <v>3</v>
      </c>
      <c r="K20" s="6" t="s">
        <v>60</v>
      </c>
      <c r="L20" s="6" t="s">
        <v>61</v>
      </c>
      <c r="M20" s="12">
        <v>3</v>
      </c>
      <c r="N20" s="6" t="s">
        <v>25</v>
      </c>
    </row>
    <row r="21" ht="28" customHeight="1" spans="1:14">
      <c r="A21" s="9" t="s">
        <v>174</v>
      </c>
      <c r="B21" s="6" t="s">
        <v>179</v>
      </c>
      <c r="C21" s="6"/>
      <c r="D21" s="6" t="s">
        <v>185</v>
      </c>
      <c r="E21" s="6"/>
      <c r="F21" s="6" t="s">
        <v>238</v>
      </c>
      <c r="G21" s="6"/>
      <c r="H21" s="6" t="s">
        <v>59</v>
      </c>
      <c r="I21" s="6" t="s">
        <v>66</v>
      </c>
      <c r="J21" s="12">
        <v>3</v>
      </c>
      <c r="K21" s="6" t="s">
        <v>60</v>
      </c>
      <c r="L21" s="6" t="s">
        <v>61</v>
      </c>
      <c r="M21" s="12">
        <v>3</v>
      </c>
      <c r="N21" s="6" t="s">
        <v>25</v>
      </c>
    </row>
    <row r="22" ht="28" customHeight="1" spans="1:14">
      <c r="A22" s="9" t="s">
        <v>174</v>
      </c>
      <c r="B22" s="6" t="s">
        <v>179</v>
      </c>
      <c r="C22" s="6"/>
      <c r="D22" s="6" t="s">
        <v>185</v>
      </c>
      <c r="E22" s="6"/>
      <c r="F22" s="6" t="s">
        <v>239</v>
      </c>
      <c r="G22" s="6"/>
      <c r="H22" s="6" t="s">
        <v>59</v>
      </c>
      <c r="I22" s="6" t="s">
        <v>66</v>
      </c>
      <c r="J22" s="12">
        <v>3</v>
      </c>
      <c r="K22" s="6" t="s">
        <v>60</v>
      </c>
      <c r="L22" s="6" t="s">
        <v>61</v>
      </c>
      <c r="M22" s="12">
        <v>3</v>
      </c>
      <c r="N22" s="6" t="s">
        <v>25</v>
      </c>
    </row>
    <row r="23" ht="28" customHeight="1" spans="1:14">
      <c r="A23" s="9" t="s">
        <v>174</v>
      </c>
      <c r="B23" s="6" t="s">
        <v>179</v>
      </c>
      <c r="C23" s="6"/>
      <c r="D23" s="6" t="s">
        <v>185</v>
      </c>
      <c r="E23" s="6"/>
      <c r="F23" s="6" t="s">
        <v>240</v>
      </c>
      <c r="G23" s="6"/>
      <c r="H23" s="6" t="s">
        <v>59</v>
      </c>
      <c r="I23" s="6" t="s">
        <v>66</v>
      </c>
      <c r="J23" s="12">
        <v>3</v>
      </c>
      <c r="K23" s="6" t="s">
        <v>60</v>
      </c>
      <c r="L23" s="6" t="s">
        <v>61</v>
      </c>
      <c r="M23" s="12">
        <v>3</v>
      </c>
      <c r="N23" s="6" t="s">
        <v>25</v>
      </c>
    </row>
    <row r="24" ht="28" customHeight="1" spans="1:14">
      <c r="A24" s="9" t="s">
        <v>174</v>
      </c>
      <c r="B24" s="6" t="s">
        <v>179</v>
      </c>
      <c r="C24" s="6"/>
      <c r="D24" s="6" t="s">
        <v>188</v>
      </c>
      <c r="E24" s="6"/>
      <c r="F24" s="6" t="s">
        <v>241</v>
      </c>
      <c r="G24" s="6"/>
      <c r="H24" s="6" t="s">
        <v>94</v>
      </c>
      <c r="I24" s="6" t="s">
        <v>71</v>
      </c>
      <c r="J24" s="12">
        <v>3</v>
      </c>
      <c r="K24" s="6" t="s">
        <v>25</v>
      </c>
      <c r="L24" s="6" t="s">
        <v>61</v>
      </c>
      <c r="M24" s="12">
        <v>2.7</v>
      </c>
      <c r="N24" s="6" t="s">
        <v>25</v>
      </c>
    </row>
    <row r="25" ht="28" customHeight="1" spans="1:14">
      <c r="A25" s="9" t="s">
        <v>174</v>
      </c>
      <c r="B25" s="6" t="s">
        <v>179</v>
      </c>
      <c r="C25" s="6"/>
      <c r="D25" s="6" t="s">
        <v>188</v>
      </c>
      <c r="E25" s="6"/>
      <c r="F25" s="6" t="s">
        <v>242</v>
      </c>
      <c r="G25" s="6"/>
      <c r="H25" s="6" t="s">
        <v>94</v>
      </c>
      <c r="I25" s="6" t="s">
        <v>71</v>
      </c>
      <c r="J25" s="12">
        <v>10</v>
      </c>
      <c r="K25" s="6" t="s">
        <v>25</v>
      </c>
      <c r="L25" s="6" t="s">
        <v>61</v>
      </c>
      <c r="M25" s="12">
        <v>9</v>
      </c>
      <c r="N25" s="6" t="s">
        <v>25</v>
      </c>
    </row>
    <row r="26" ht="28" customHeight="1" spans="1:14">
      <c r="A26" s="9" t="s">
        <v>174</v>
      </c>
      <c r="B26" s="6" t="s">
        <v>179</v>
      </c>
      <c r="C26" s="6"/>
      <c r="D26" s="6" t="s">
        <v>188</v>
      </c>
      <c r="E26" s="6"/>
      <c r="F26" s="6" t="s">
        <v>243</v>
      </c>
      <c r="G26" s="6"/>
      <c r="H26" s="6" t="s">
        <v>94</v>
      </c>
      <c r="I26" s="6" t="s">
        <v>71</v>
      </c>
      <c r="J26" s="12">
        <v>3</v>
      </c>
      <c r="K26" s="6" t="s">
        <v>25</v>
      </c>
      <c r="L26" s="6" t="s">
        <v>61</v>
      </c>
      <c r="M26" s="12">
        <v>2.7</v>
      </c>
      <c r="N26" s="6" t="s">
        <v>25</v>
      </c>
    </row>
    <row r="27" ht="28" customHeight="1" spans="1:14">
      <c r="A27" s="9" t="s">
        <v>174</v>
      </c>
      <c r="B27" s="6" t="s">
        <v>190</v>
      </c>
      <c r="C27" s="6"/>
      <c r="D27" s="6" t="s">
        <v>191</v>
      </c>
      <c r="E27" s="6"/>
      <c r="F27" s="6" t="s">
        <v>244</v>
      </c>
      <c r="G27" s="6"/>
      <c r="H27" s="6" t="s">
        <v>245</v>
      </c>
      <c r="I27" s="6" t="s">
        <v>71</v>
      </c>
      <c r="J27" s="6" t="s">
        <v>177</v>
      </c>
      <c r="K27" s="6" t="s">
        <v>25</v>
      </c>
      <c r="L27" s="6" t="s">
        <v>61</v>
      </c>
      <c r="M27" s="12">
        <v>18</v>
      </c>
      <c r="N27" s="6" t="s">
        <v>25</v>
      </c>
    </row>
    <row r="28" ht="28" customHeight="1" spans="1:14">
      <c r="A28" s="9" t="s">
        <v>174</v>
      </c>
      <c r="B28" s="6" t="s">
        <v>194</v>
      </c>
      <c r="C28" s="6"/>
      <c r="D28" s="6" t="s">
        <v>195</v>
      </c>
      <c r="E28" s="6"/>
      <c r="F28" s="6" t="s">
        <v>225</v>
      </c>
      <c r="G28" s="6"/>
      <c r="H28" s="6" t="s">
        <v>128</v>
      </c>
      <c r="I28" s="6" t="s">
        <v>198</v>
      </c>
      <c r="J28" s="6" t="s">
        <v>87</v>
      </c>
      <c r="K28" s="6" t="s">
        <v>60</v>
      </c>
      <c r="L28" s="6" t="s">
        <v>246</v>
      </c>
      <c r="M28" s="12">
        <v>10</v>
      </c>
      <c r="N28" s="6" t="s">
        <v>25</v>
      </c>
    </row>
    <row r="29" ht="18" hidden="1" customHeight="1" spans="1:14">
      <c r="A29" s="9"/>
      <c r="B29" s="9"/>
      <c r="C29" s="9"/>
      <c r="D29" s="9"/>
      <c r="E29" s="9"/>
      <c r="F29" s="9"/>
      <c r="G29" s="9"/>
      <c r="H29" s="9"/>
      <c r="I29" s="9"/>
      <c r="J29" s="9"/>
      <c r="K29" s="9"/>
      <c r="L29" s="9"/>
      <c r="M29" s="9"/>
      <c r="N29" s="9"/>
    </row>
    <row r="30" ht="28" customHeight="1" spans="1:14">
      <c r="A30" s="10" t="s">
        <v>142</v>
      </c>
      <c r="B30" s="10"/>
      <c r="C30" s="10"/>
      <c r="D30" s="10"/>
      <c r="E30" s="10"/>
      <c r="F30" s="10"/>
      <c r="G30" s="10"/>
      <c r="H30" s="10"/>
      <c r="I30" s="10"/>
      <c r="J30" s="10">
        <v>100</v>
      </c>
      <c r="K30" s="14"/>
      <c r="L30" s="14"/>
      <c r="M30" s="15">
        <v>88.68</v>
      </c>
      <c r="N30" s="4"/>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B27:C27"/>
    <mergeCell ref="D27:E27"/>
    <mergeCell ref="F27:G27"/>
    <mergeCell ref="B28:C28"/>
    <mergeCell ref="D28:E28"/>
    <mergeCell ref="F28:G28"/>
    <mergeCell ref="A29:N29"/>
    <mergeCell ref="A30:I30"/>
    <mergeCell ref="A15:A28"/>
    <mergeCell ref="A6:B9"/>
    <mergeCell ref="A12:B13"/>
    <mergeCell ref="B16:C26"/>
    <mergeCell ref="D16:E20"/>
    <mergeCell ref="D21:E23"/>
    <mergeCell ref="D24:E26"/>
  </mergeCells>
  <printOptions horizontalCentered="1"/>
  <pageMargins left="0.550694444444444" right="0.550694444444444" top="0.472222222222222" bottom="0.472222222222222" header="0.5" footer="0.5"/>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中华民族共同体法治文化研究及陈列馆专项经费</vt:lpstr>
      <vt:lpstr>全省法院业务费</vt:lpstr>
      <vt:lpstr>物业费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燕子 13893107503</cp:lastModifiedBy>
  <dcterms:created xsi:type="dcterms:W3CDTF">2018-12-06T00:45:00Z</dcterms:created>
  <cp:lastPrinted>2020-03-13T02:25:00Z</cp:lastPrinted>
  <dcterms:modified xsi:type="dcterms:W3CDTF">2025-05-23T09:26:21Z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BB40971645B74FE48403DB6E401A789F_13</vt:lpwstr>
  </property>
</Properties>
</file>